
<file path=[Content_Types].xml><?xml version="1.0" encoding="utf-8"?>
<Types xmlns="http://schemas.openxmlformats.org/package/2006/content-types">
  <Override PartName="/xl/charts/chart2.xml" ContentType="application/vnd.openxmlformats-officedocument.drawingml.chart+xml"/>
  <Override PartName="/xl/worksheets/sheet3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xl/worksheets/sheet1.xml" ContentType="application/vnd.openxmlformats-officedocument.spreadsheetml.workshee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ml.chartshapes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charts/chart1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worksheets/sheet2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drawings/drawing7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workbook.xml" ContentType="application/vnd.openxmlformats-officedocument.spreadsheetml.sheet.main+xml"/>
  <Override PartName="/xl/drawings/drawing3.xml" ContentType="application/vnd.openxmlformats-officedocument.drawing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autoCompressPictures="0"/>
  <bookViews>
    <workbookView xWindow="1880" yWindow="6200" windowWidth="46160" windowHeight="28200" tabRatio="791" activeTab="8"/>
  </bookViews>
  <sheets>
    <sheet name="Figure 1" sheetId="1" r:id="rId1"/>
    <sheet name="Figure 2" sheetId="17" r:id="rId2"/>
    <sheet name="Figure 3" sheetId="18" r:id="rId3"/>
    <sheet name="Table 1" sheetId="10" r:id="rId4"/>
    <sheet name="Figure 4" sheetId="19" r:id="rId5"/>
    <sheet name="Figure 5" sheetId="20" r:id="rId6"/>
    <sheet name="Figure 6" sheetId="9" r:id="rId7"/>
    <sheet name="Figure 7" sheetId="21" r:id="rId8"/>
    <sheet name="Figure 8" sheetId="22" r:id="rId9"/>
  </sheet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43" i="18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E43" i="21"/>
  <c r="E42"/>
  <c r="E41"/>
  <c r="E40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</calcChain>
</file>

<file path=xl/sharedStrings.xml><?xml version="1.0" encoding="utf-8"?>
<sst xmlns="http://schemas.openxmlformats.org/spreadsheetml/2006/main" count="521" uniqueCount="151">
  <si>
    <t>Note: due to the use of rounded figures in these calculations the sum of all age groups does not always equal 100 %.</t>
  </si>
  <si>
    <t>Figure 6: Share of male (non-EU) first time asylum applicants in the EU-28 Member States, by age group, 2016</t>
  </si>
  <si>
    <t>Note: the y-axis is interrupted.</t>
  </si>
  <si>
    <t>Figure 7: Number of first instance decisions on (non-EU) asylum applications, 2016</t>
  </si>
  <si>
    <t>Zimbabwe</t>
  </si>
  <si>
    <t>Colombia</t>
  </si>
  <si>
    <t>Haiti</t>
  </si>
  <si>
    <t>Congo</t>
  </si>
  <si>
    <t>DR Congo</t>
  </si>
  <si>
    <t>Belarus</t>
  </si>
  <si>
    <t>Total (¹)</t>
  </si>
  <si>
    <t>Iceland (¹)</t>
  </si>
  <si>
    <t>Liechtenstein (¹)</t>
  </si>
  <si>
    <t>(¹) 2015: not available.</t>
  </si>
  <si>
    <t>Estonia (¹)</t>
  </si>
  <si>
    <t>(¹) Russia: also 10.</t>
  </si>
  <si>
    <t>Romania (²)</t>
  </si>
  <si>
    <t>(²) Stateless: also 45.</t>
  </si>
  <si>
    <t>Liechtenstein (³)</t>
  </si>
  <si>
    <t>(³) Eritrea, Georgia, Somalia and Syria: also 5.</t>
  </si>
  <si>
    <t>Table 1: Five main citizenships of (non-EU) asylum applicants, 2016</t>
  </si>
  <si>
    <t>Figure 8: Distribution of first instance decisions on (non-EU) asylum applications, 2016</t>
  </si>
  <si>
    <t>Note: based on original (not rounded) figures.</t>
  </si>
  <si>
    <t>Czech Republic</t>
  </si>
  <si>
    <t>United Kingdom</t>
  </si>
  <si>
    <t>http://appsso.eurostat.ec.europa.eu/nui/show.do?query=BOOKMARK_DS-057066_QID_54F74978_UID_-3F171EB0&amp;layout=TIME,C,X,0;AGE,L,X,1;GEO,L,Y,0;ASYL_APP,L,Z,0;SEX,L,Z,1;CITIZEN,L,Z,2;UNIT,L,Z,3;INDICATORS,C,Z,4;&amp;zSelection=DS-057066SEX,T;DS-057066UNIT,PER;DS-057066CITIZEN,EXT_EU28;DS-057066ASYL_APP,ASY_APP;DS-057066INDICATORS,OBS_FLAG;&amp;rankName1=UNIT_1_2_-1_2&amp;rankName2=CITIZEN_1_2_-1_2&amp;rankName3=INDICATORS_1_2_-1_2&amp;rankName4=ASYL-APP_1_2_-1_2&amp;rankName5=SEX_1_2_-1_2&amp;rankName6=TIME_1_0_0_0&amp;rankName7=AGE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</si>
  <si>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-057074_QID_-16709A86_UID_-3F171EB0&amp;layout=TIME,C,X,0;GEO,L,Y,0;CITIZEN,L,Z,0;SEX,L,Z,1;AGE,L,Z,2;UNIT,L,Z,3;INDICATORS,C,Z,4;&amp;zSelection=DS-057074UNIT,PER;DS-057074CITIZEN,EXT_EU28;DS-057074INDICATORS,OBS_FLAG;DS-057074SEX,T;DS-057074AGE,TOTAL;&amp;rankName1=UNIT_1_2_-1_2&amp;rankName2=AGE_1_2_-1_2&amp;rankName3=CITIZEN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</si>
  <si>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1: Asylum applications (non-EU) in the EU-28 Member States, 2006–2016</t>
  </si>
  <si>
    <t>(¹) 2006 and 2007: EU-27 and extra-EU-27.</t>
  </si>
  <si>
    <t>(²) 2006 and 2007: not available.</t>
  </si>
  <si>
    <t>Figure 2: Countries of origin of (non-EU) asylum seekers in the EU-28 Member States, 2015 and 2016</t>
  </si>
  <si>
    <t>Morocco</t>
  </si>
  <si>
    <t>Armenia</t>
  </si>
  <si>
    <t>Figure 3: Number of (non-EU) asylum seekers in the EU and EFTA Member States, 2015 and 2016</t>
  </si>
  <si>
    <t>:</t>
  </si>
  <si>
    <t>Note: the y-axis is interrupted with a different interval above the interruption from that below it.</t>
  </si>
  <si>
    <t>Figure 4: Distribution by age of (non-EU) first time asylum applicants in the EU and EFTA Member States, 2016</t>
  </si>
  <si>
    <t>http://appsso.eurostat.ec.europa.eu/nui/show.do?query=BOOKMARK_DS-057066_QID_-3D3FB3F1_UID_-3F171EB0&amp;layout=TIME,C,X,0;GEO,L,Y,0;CITIZEN,L,Y,1;ASYL_APP,L,Z,0;SEX,L,Z,1;AGE,L,Z,2;UNIT,L,Z,3;INDICATORS,C,Z,4;&amp;zSelection=DS-057066SEX,T;DS-057066AGE,TOTAL;DS-057066UNIT,PER;DS-057066ASYL_APP,NASY_APP;DS-057066INDICATORS,OBS_FLAG;&amp;rankName1=UNIT_1_2_-1_2&amp;rankName2=AGE_1_2_-1_2&amp;rankName3=INDICATORS_1_2_-1_2&amp;rankName4=ASYL-APP_1_2_-1_2&amp;rankName5=SEX_1_2_-1_2&amp;rankName6=TIME_1_0_0_0&amp;rankName7=GEO_1_2_0_1&amp;rankName8=CITIZEN_1_0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</si>
  <si>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-3334B961_UID_-3F171EB0&amp;layout=AGE,L,X,0;GEO,L,Y,0;ASYL_APP,L,Z,0;SEX,L,Z,1;TIME,C,Z,2;CITIZEN,L,Z,3;UNIT,L,Z,4;INDICATORS,C,Z,5;&amp;zSelection=DS-057066TIME,2016;DS-057066SEX,T;DS-057066UNIT,PER;DS-057066CITIZEN,EXT_EU28;DS-057066ASYL_APP,NASY_APP;DS-057066INDICATORS,OBS_FLAG;&amp;rankName1=TIME_1_0_-1_2&amp;rankName2=UNIT_1_2_-1_2&amp;rankName3=CITIZEN_1_2_-1_2&amp;rankName4=INDICATORS_1_2_-1_2&amp;rankName5=ASYL-APP_1_2_-1_2&amp;rankName6=SEX_1_2_-1_2&amp;rankName7=AGE_1_2_0_0&amp;rankName8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</si>
  <si>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3E5C0E69_UID_-3F171EB0&amp;layout=TIME,C,X,0;CITIZEN,B,Y,0;ASYL_APP,L,Z,0;SEX,L,Z,1;AGE,L,Z,2;GEO,L,Z,3;UNIT,L,Z,4;INDICATORS,C,Z,5;&amp;zSelection=DS-057066SEX,T;DS-057066AGE,TOTAL;DS-057066UNIT,PER;DS-057066ASYL_APP,NASY_APP;DS-057066INDICATORS,OBS_FLAG;DS-057066GEO,EU28;&amp;rankName1=UNIT_1_2_-1_2&amp;rankName2=GEO_1_2_-1_2&amp;rankName3=AGE_1_2_-1_2&amp;rankName4=INDICATORS_1_2_-1_2&amp;rankName5=ASYL-APP_1_2_-1_2&amp;rankName6=SEX_1_2_-1_2&amp;rankName7=TIME_1_0_0_0&amp;rankName8=CITIZEN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</si>
  <si>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38E57C2_UID_-3F171EB0&amp;layout=TIME,C,X,0;GEO,L,Y,0;ASYL_APP,L,Z,0;SEX,L,Z,1;AGE,L,Z,2;CITIZEN,L,Z,3;UNIT,L,Z,4;INDICATORS,C,Z,5;&amp;zSelection=DS-057066SEX,T;DS-057066AGE,TOTAL;DS-057066UNIT,PER;DS-057066CITIZEN,EXT_EU28;DS-057066ASYL_APP,NASY_APP;DS-057066INDICATORS,OBS_FLAG;&amp;rankName1=UNIT_1_2_-1_2&amp;rankName2=AGE_1_2_-1_2&amp;rankName3=CITIZEN_1_2_-1_2&amp;rankName4=INDICATORS_1_2_-1_2&amp;rankName5=ASYL-APP_1_2_-1_2&amp;rankName6=SEX_1_2_-1_2&amp;rankName7=TIME_1_2_0_0&amp;rankName8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</si>
  <si>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-057070_QID_-341213C1_UID_-3F171EB0&amp;layout=TIME,C,X,0;DECISION,L,X,1;GEO,L,Y,0;CITIZEN,L,Z,0;SEX,L,Z,1;AGE,L,Z,2;UNIT,L,Z,3;INDICATORS,C,Z,4;&amp;zSelection=DS-057070CITIZEN,EXT_EU28;DS-057070INDICATORS,OBS_FLAG;DS-057070SEX,T;DS-057070AGE,TOTAL;DS-057070UNIT,PER;&amp;rankName1=UNIT_1_2_-1_2&amp;rankName2=AGE_1_2_-1_2&amp;rankName3=CITIZEN_1_2_-1_2&amp;rankName4=INDICATORS_1_2_-1_2&amp;rankName5=SEX_1_2_-1_2&amp;rankName6=TIME_1_0_0_0&amp;rankName7=DECISION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</si>
  <si>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-057068_QID_-5654E6A3_UID_-3F171EB0&amp;layout=TIME,C,X,0;GEO,L,Y,0;CITIZEN,L,Z,0;SEX,L,Z,1;AGE,L,Z,2;DECISION,L,Z,3;UNIT,L,Z,4;INDICATORS,C,Z,5;&amp;zSelection=DS-057068AGE,TOTAL;DS-057068CITIZEN,EXT_EU28;DS-057068INDICATORS,OBS_FLAG;DS-057068DECISION,TOTAL;DS-057068UNIT,PER;DS-057068SEX,T;&amp;rankName1=UNIT_1_2_-1_2&amp;rankName2=AGE_1_2_-1_2&amp;rankName3=DECISION_1_2_-1_2&amp;rankName4=CITIZEN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</si>
  <si>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Venezuela</t>
  </si>
  <si>
    <t>Tajikistan</t>
  </si>
  <si>
    <t>First time applicant (²)</t>
  </si>
  <si>
    <t>First instance decisions</t>
  </si>
  <si>
    <r>
      <t>Source:</t>
    </r>
    <r>
      <rPr>
        <sz val="9"/>
        <rFont val="Arial"/>
        <family val="2"/>
      </rPr>
      <t xml:space="preserve"> Eurostat (online data codes: migr_asydcfsta and migr_asydcfina)</t>
    </r>
  </si>
  <si>
    <t>Figure 5: Distribution by status of (non-EU) asylum applicants from minors in the EU and EFTA Member States, 2015</t>
  </si>
  <si>
    <t>http://appsso.eurostat.ec.europa.eu/nui/show.do?query=BOOKMARK_DS-057066_QID_7E7BB40B_UID_-3F171EB0&amp;layout=SEX,L,X,0;AGE,L,Y,0;ASYL_APP,L,Z,0;GEO,L,Z,1;CITIZEN,L,Z,2;UNIT,L,Z,3;TIME,C,Z,4;INDICATORS,C,Z,5;&amp;zSelection=DS-057066CITIZEN,EXT_EU28;DS-057066UNIT,PER;DS-057066ASYL_APP,ASY_APP;DS-057066INDICATORS,OBS_FLAG;DS-057066TIME,2015;DS-057066GEO,EU28;&amp;rankName1=TIME_1_0_-1_2&amp;rankName2=UNIT_1_2_-1_2&amp;rankName3=GEO_1_2_-1_2&amp;rankName4=CITIZEN_1_2_-1_2&amp;rankName5=INDICATORS_1_2_-1_2&amp;rankName6=ASYL-APP_1_2_-1_2&amp;rankName7=SEX_1_2_0_0&amp;rankName8=AGE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</si>
  <si>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-057070_QID_7362FB7D_UID_-3F171EB0&amp;layout=TIME,C,X,0;GEO,L,Y,0;CITIZEN,L,Z,0;SEX,L,Z,1;AGE,L,Z,2;DECISION,L,Z,3;UNIT,L,Z,4;INDICATORS,C,Z,5;&amp;zSelection=DS-057070CITIZEN,EXT_EU28;DS-057070INDICATORS,OBS_FLAG;DS-057070SEX,T;DS-057070DECISION,TOTAL;DS-057070AGE,TOTAL;DS-057070UNIT,PER;&amp;rankName1=UNIT_1_2_-1_2&amp;rankName2=AGE_1_2_-1_2&amp;rankName3=DECISION_1_2_-1_2&amp;rankName4=CITIZEN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</si>
  <si>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645ABD37_UID_-3F171EB0&amp;layout=SEX,L,X,0;AGE,L,Y,0;ASYL_APP,L,Z,0;GEO,L,Z,1;CITIZEN,L,Z,2;UNIT,L,Z,3;TIME,C,Z,4;INDICATORS,C,Z,5;&amp;zSelection=DS-057066CITIZEN,EXT_EU28;DS-057066UNIT,PER;DS-057066ASYL_APP,NASY_APP;DS-057066INDICATORS,OBS_FLAG;DS-057066TIME,2015;DS-057066GEO,EU28;&amp;rankName1=UNIT_1_2_-1_2&amp;rankName2=CITIZEN_1_2_-1_2&amp;rankName3=INDICATORS_1_2_-1_2&amp;rankName4=ASYL-APP_1_2_-1_2&amp;rankName5=TIME_1_0_0_0&amp;rankName6=GEO_1_0_0_0&amp;rankName7=SEX_1_2_0_0&amp;rankName8=AGE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</si>
  <si>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-057074_QID_-2C5B528D_UID_-3F171EB0&amp;layout=SEX,L,X,0;TIME,C,Y,0;CITIZEN,L,Z,0;GEO,L,Z,1;AGE,L,Z,2;UNIT,L,Z,3;INDICATORS,C,Z,4;&amp;zSelection=DS-057074CITIZEN,EXT_EU28;DS-057074UNIT,PER;DS-057074AGE,TOTAL;DS-057074INDICATORS,OBS_FLAG;DS-057074GEO,EU28;&amp;rankName1=UNIT_1_2_-1_2&amp;rankName2=AGE_1_2_-1_2&amp;rankName3=CITIZEN_1_2_-1_2&amp;rankName4=INDICATORS_1_2_-1_2&amp;rankName5=GEO_1_0_0_1&amp;rankName6=SEX_1_2_0_0&amp;rankName7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</si>
  <si>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-054424_QID_-DAA58D8_UID_-3F171EB0&amp;layout=TIME,C,X,0;GEO,L,Y,0;CITIZEN,L,Z,0;UNIT,L,Z,1;INDICATORS,C,Z,2;&amp;zSelection=DS-054424CITIZEN,TOTAL;DS-054424UNIT,PER;DS-054424INDICATORS,OBS_FLAG;&amp;rankName1=UNIT_1_2_-1_2&amp;rankName2=CITIZEN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</si>
  <si>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9582B99_UID_-3F171EB0&amp;layout=TIME,C,X,0;ASYL_APP,L,Y,0;CITIZEN,L,Z,0;SEX,L,Z,1;AGE,L,Z,2;GEO,L,Z,3;UNIT,L,Z,4;INDICATORS,C,Z,5;&amp;zSelection=DS-057066CITIZEN,EXT_EU28;DS-057066UNIT,PER;DS-057066INDICATORS,OBS_FLAG;DS-057066SEX,T;DS-057066GEO,EU28;DS-057066AGE,TOTAL;&amp;rankName1=UNIT_1_2_-1_2&amp;rankName2=AGE_1_2_-1_2&amp;rankName3=CITIZEN_1_2_-1_2&amp;rankName4=INDICATORS_1_2_-1_2&amp;rankName5=SEX_1_2_-1_2&amp;rankName6=GEO_1_2_0_1&amp;rankName7=TIME_1_0_0_0&amp;rankName8=ASYL-APP_1_2_0_1&amp;sortC=ASC_-1_FIRST&amp;rStp=&amp;cStp=&amp;rDCh=&amp;cDCh=&amp;rDM=true&amp;cDM=true&amp;footnes=false&amp;empty=false&amp;wai=false&amp;time_mode=ROLLING&amp;time_most_recent=true&amp;lang=EN&amp;cfo=%23%23%23%2C%23%23%23.%23%23%23</t>
  </si>
  <si>
    <t>Côte d'Ivoire</t>
  </si>
  <si>
    <t>Ghana</t>
  </si>
  <si>
    <t>Ethiopia</t>
  </si>
  <si>
    <t>(thousands of first time applicants)</t>
  </si>
  <si>
    <t>(number of first time applicants, rounded figures)</t>
  </si>
  <si>
    <t>Afghanistan</t>
  </si>
  <si>
    <t>Russia</t>
  </si>
  <si>
    <t>Somalia</t>
  </si>
  <si>
    <t>Iraq</t>
  </si>
  <si>
    <t>Georgia</t>
  </si>
  <si>
    <t>Nigeria</t>
  </si>
  <si>
    <t>Pakistan</t>
  </si>
  <si>
    <t>Iran</t>
  </si>
  <si>
    <t>Sri Lanka</t>
  </si>
  <si>
    <t>Turkey</t>
  </si>
  <si>
    <t>Bangladesh</t>
  </si>
  <si>
    <t>Eritrea</t>
  </si>
  <si>
    <t>Population</t>
  </si>
  <si>
    <t>Asylum</t>
  </si>
  <si>
    <t>Kosovo (UNSCR 1244/99)</t>
  </si>
  <si>
    <t>FYR of Macedonia</t>
  </si>
  <si>
    <t>START</t>
  </si>
  <si>
    <t>Syria</t>
  </si>
  <si>
    <t>Guinea</t>
  </si>
  <si>
    <t>Algeria</t>
  </si>
  <si>
    <t>Vietnam</t>
  </si>
  <si>
    <t>Albania</t>
  </si>
  <si>
    <t>Sudan</t>
  </si>
  <si>
    <t>Other</t>
  </si>
  <si>
    <t>Serbia</t>
  </si>
  <si>
    <t>(%)</t>
  </si>
  <si>
    <t>Total</t>
  </si>
  <si>
    <t>65 and over</t>
  </si>
  <si>
    <t>Slovakia</t>
  </si>
  <si>
    <t>Rejected</t>
  </si>
  <si>
    <t>Refugee status</t>
  </si>
  <si>
    <t>Subsidiary protection</t>
  </si>
  <si>
    <t>Unknown</t>
  </si>
  <si>
    <t>Austria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</si>
  <si>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</si>
  <si>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</si>
  <si>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</si>
  <si>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</si>
  <si>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</si>
  <si>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</si>
  <si>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</si>
  <si>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</si>
  <si>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Greece</t>
  </si>
  <si>
    <t>Spain</t>
  </si>
  <si>
    <t>Finland</t>
  </si>
  <si>
    <t>France</t>
  </si>
  <si>
    <t>Hungary</t>
  </si>
  <si>
    <t>Ireland</t>
  </si>
  <si>
    <t>Italy</t>
  </si>
  <si>
    <t>Liechtenstein</t>
  </si>
  <si>
    <t>Lithuania</t>
  </si>
  <si>
    <t>Luxembourg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</si>
  <si>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</si>
  <si>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</si>
  <si>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</si>
  <si>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</si>
  <si>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</si>
  <si>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</si>
  <si>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</si>
  <si>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</si>
  <si>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</si>
  <si>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Stateless</t>
  </si>
  <si>
    <t>Ukraine</t>
  </si>
  <si>
    <t>United Kingdom</t>
  </si>
  <si>
    <t>Libya</t>
  </si>
  <si>
    <t>Iceland</t>
  </si>
  <si>
    <t>Bookmarks:</t>
  </si>
  <si>
    <t>Bookmark:</t>
  </si>
  <si>
    <t>Accompanied</t>
  </si>
  <si>
    <t>Croatia</t>
  </si>
  <si>
    <t>Humanitarian reasons</t>
  </si>
  <si>
    <t>0–13</t>
  </si>
  <si>
    <t>14–17</t>
  </si>
  <si>
    <t>18–34</t>
  </si>
  <si>
    <t>35–64</t>
  </si>
  <si>
    <t>EU-28</t>
  </si>
  <si>
    <t>China (including Hong Kong)</t>
  </si>
  <si>
    <t>Senegal</t>
  </si>
  <si>
    <t>Unaccompanied</t>
  </si>
  <si>
    <t>Other non-EU-28</t>
  </si>
  <si>
    <t>Mali</t>
  </si>
  <si>
    <t>Palestine</t>
  </si>
  <si>
    <t>Gambia, The</t>
  </si>
  <si>
    <t>Cuba</t>
  </si>
  <si>
    <t>India</t>
  </si>
  <si>
    <t>(thousands)</t>
  </si>
  <si>
    <r>
      <t>Source:</t>
    </r>
    <r>
      <rPr>
        <sz val="9"/>
        <rFont val="Arial"/>
        <family val="2"/>
      </rPr>
      <t xml:space="preserve"> Eurostat (online data codes: migr_asyctz and migr_asyappctza)</t>
    </r>
  </si>
  <si>
    <r>
      <t>Source:</t>
    </r>
    <r>
      <rPr>
        <sz val="9"/>
        <rFont val="Arial"/>
        <family val="2"/>
      </rPr>
      <t xml:space="preserve"> Eurostat (online data code: migr_asyappctza)</t>
    </r>
  </si>
  <si>
    <r>
      <t>Source:</t>
    </r>
    <r>
      <rPr>
        <sz val="9"/>
        <rFont val="Arial"/>
        <family val="2"/>
      </rPr>
      <t xml:space="preserve"> Eurostat (online data codes: migr_asyappctza and migr_asyunaa)</t>
    </r>
  </si>
  <si>
    <r>
      <t>Source:</t>
    </r>
    <r>
      <rPr>
        <sz val="9"/>
        <rFont val="Arial"/>
        <family val="2"/>
      </rPr>
      <t xml:space="preserve"> Eurostat (online data code: migr_asydcfsta)</t>
    </r>
  </si>
  <si>
    <t>Age unknown</t>
  </si>
</sst>
</file>

<file path=xl/styles.xml><?xml version="1.0" encoding="utf-8"?>
<styleSheet xmlns="http://schemas.openxmlformats.org/spreadsheetml/2006/main">
  <numFmts count="8">
    <numFmt numFmtId="41" formatCode="_(* #,##0_);_(* \(#,##0\);_(* &quot;-&quot;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0.0"/>
    <numFmt numFmtId="167" formatCode="#,##0.0"/>
    <numFmt numFmtId="168" formatCode="#,##0_i"/>
    <numFmt numFmtId="169" formatCode="#,##0&quot; F&quot;;[Red]\-#,##0&quot; F&quot;"/>
  </numFmts>
  <fonts count="24">
    <font>
      <sz val="9"/>
      <name val="Arial"/>
      <family val="2"/>
    </font>
    <font>
      <sz val="8"/>
      <name val="Arial"/>
      <family val="2"/>
    </font>
    <font>
      <sz val="10"/>
      <name val="Helv"/>
    </font>
    <font>
      <sz val="9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51"/>
      <name val="Arial"/>
      <family val="2"/>
    </font>
    <font>
      <sz val="9"/>
      <color indexed="63"/>
      <name val="Arial"/>
      <family val="2"/>
    </font>
    <font>
      <sz val="9"/>
      <color indexed="62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</font>
    <font>
      <i/>
      <sz val="10"/>
      <name val="Helvetica"/>
    </font>
    <font>
      <sz val="10"/>
      <name val="MS Sans Serif"/>
      <family val="2"/>
    </font>
    <font>
      <sz val="14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3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6">
    <xf numFmtId="0" fontId="0" fillId="0" borderId="0" applyNumberFormat="0" applyFill="0" applyBorder="0" applyProtection="0">
      <alignment vertical="center"/>
    </xf>
    <xf numFmtId="0" fontId="2" fillId="0" borderId="0"/>
    <xf numFmtId="0" fontId="9" fillId="0" borderId="0"/>
    <xf numFmtId="167" fontId="16" fillId="0" borderId="0">
      <alignment horizontal="right"/>
    </xf>
    <xf numFmtId="0" fontId="17" fillId="2" borderId="4" applyNumberFormat="0" applyFont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0" borderId="0" applyFont="0"/>
    <xf numFmtId="3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8" fillId="0" borderId="0"/>
    <xf numFmtId="0" fontId="8" fillId="0" borderId="0"/>
    <xf numFmtId="0" fontId="20" fillId="0" borderId="0" applyNumberFormat="0" applyFont="0" applyFill="0" applyBorder="0" applyAlignment="0">
      <alignment vertical="center"/>
      <protection hidden="1"/>
    </xf>
    <xf numFmtId="0" fontId="8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8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168" fontId="0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3" fontId="0" fillId="0" borderId="0" xfId="0" quotePrefix="1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68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" xfId="0" applyNumberFormat="1" applyFont="1" applyFill="1" applyBorder="1" applyAlignment="1">
      <alignment vertical="center"/>
    </xf>
    <xf numFmtId="168" fontId="0" fillId="0" borderId="1" xfId="0" applyNumberFormat="1" applyFont="1" applyFill="1" applyBorder="1" applyAlignment="1">
      <alignment vertical="center"/>
    </xf>
    <xf numFmtId="168" fontId="0" fillId="0" borderId="2" xfId="0" applyNumberFormat="1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vertical="center"/>
    </xf>
    <xf numFmtId="168" fontId="0" fillId="0" borderId="3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/>
    <xf numFmtId="166" fontId="5" fillId="0" borderId="0" xfId="0" applyNumberFormat="1" applyFont="1" applyAlignment="1">
      <alignment horizontal="left" vertical="center"/>
    </xf>
    <xf numFmtId="1" fontId="0" fillId="0" borderId="0" xfId="0" applyNumberFormat="1" applyFont="1" applyFill="1" applyAlignment="1">
      <alignment vertical="center"/>
    </xf>
    <xf numFmtId="0" fontId="9" fillId="0" borderId="0" xfId="2" applyFont="1" applyFill="1" applyBorder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0" fontId="9" fillId="0" borderId="0" xfId="2" applyNumberFormat="1" applyFont="1" applyFill="1" applyBorder="1" applyAlignment="1"/>
    <xf numFmtId="0" fontId="9" fillId="0" borderId="0" xfId="2" applyFont="1" applyFill="1" applyBorder="1" applyAlignment="1">
      <alignment horizontal="right" vertical="center"/>
    </xf>
    <xf numFmtId="0" fontId="12" fillId="0" borderId="0" xfId="2" applyFont="1" applyFill="1" applyBorder="1" applyAlignment="1">
      <alignment vertical="center"/>
    </xf>
    <xf numFmtId="0" fontId="0" fillId="0" borderId="0" xfId="2" applyFont="1" applyFill="1" applyBorder="1" applyAlignment="1">
      <alignment horizontal="left" vertical="center"/>
    </xf>
    <xf numFmtId="166" fontId="9" fillId="0" borderId="0" xfId="2" applyNumberFormat="1" applyFont="1" applyFill="1" applyBorder="1" applyAlignment="1">
      <alignment horizontal="right" vertical="center"/>
    </xf>
    <xf numFmtId="166" fontId="9" fillId="0" borderId="0" xfId="2" applyNumberFormat="1" applyFont="1" applyFill="1" applyBorder="1" applyAlignment="1">
      <alignment vertical="center"/>
    </xf>
    <xf numFmtId="0" fontId="13" fillId="0" borderId="0" xfId="2" applyFont="1" applyAlignment="1">
      <alignment vertical="center"/>
    </xf>
    <xf numFmtId="0" fontId="14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vertical="center"/>
    </xf>
    <xf numFmtId="0" fontId="4" fillId="0" borderId="0" xfId="2" applyFont="1" applyAlignment="1">
      <alignment vertical="center"/>
    </xf>
    <xf numFmtId="0" fontId="9" fillId="0" borderId="0" xfId="2" applyFont="1" applyFill="1" applyBorder="1" applyAlignment="1">
      <alignment horizontal="right" vertical="center" wrapText="1"/>
    </xf>
    <xf numFmtId="0" fontId="0" fillId="0" borderId="0" xfId="2" applyFont="1" applyFill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166" fontId="9" fillId="0" borderId="0" xfId="2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horizontal="left" vertical="center"/>
    </xf>
    <xf numFmtId="1" fontId="9" fillId="0" borderId="0" xfId="2" applyNumberFormat="1" applyFont="1" applyFill="1" applyBorder="1" applyAlignment="1">
      <alignment vertical="center"/>
    </xf>
    <xf numFmtId="166" fontId="0" fillId="0" borderId="0" xfId="2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horizontal="left" vertical="center"/>
    </xf>
    <xf numFmtId="0" fontId="7" fillId="0" borderId="0" xfId="2" applyFont="1" applyFill="1" applyBorder="1" applyAlignment="1">
      <alignment horizontal="right" vertical="center"/>
    </xf>
    <xf numFmtId="167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166" fontId="9" fillId="0" borderId="0" xfId="2" applyNumberFormat="1" applyFont="1" applyFill="1" applyBorder="1" applyAlignment="1">
      <alignment horizontal="right" vertical="center"/>
    </xf>
    <xf numFmtId="166" fontId="9" fillId="0" borderId="0" xfId="2" applyNumberFormat="1" applyFont="1" applyFill="1" applyBorder="1" applyAlignment="1">
      <alignment vertical="center"/>
    </xf>
    <xf numFmtId="166" fontId="9" fillId="0" borderId="0" xfId="2" applyNumberFormat="1" applyFont="1" applyFill="1" applyBorder="1" applyAlignment="1">
      <alignment vertical="center"/>
    </xf>
    <xf numFmtId="166" fontId="9" fillId="0" borderId="0" xfId="2" applyNumberFormat="1" applyFont="1" applyFill="1" applyBorder="1" applyAlignment="1">
      <alignment horizontal="right" vertical="center"/>
    </xf>
    <xf numFmtId="166" fontId="9" fillId="0" borderId="0" xfId="2" applyNumberFormat="1" applyFont="1" applyFill="1" applyBorder="1" applyAlignment="1">
      <alignment vertical="center"/>
    </xf>
    <xf numFmtId="166" fontId="9" fillId="0" borderId="0" xfId="2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vertical="center"/>
    </xf>
    <xf numFmtId="166" fontId="9" fillId="0" borderId="0" xfId="2" applyNumberFormat="1" applyFont="1" applyFill="1" applyBorder="1" applyAlignment="1">
      <alignment vertical="center"/>
    </xf>
    <xf numFmtId="0" fontId="9" fillId="0" borderId="0" xfId="2" applyFont="1" applyFill="1" applyBorder="1" applyAlignment="1">
      <alignment horizontal="left" vertical="center"/>
    </xf>
    <xf numFmtId="0" fontId="0" fillId="0" borderId="0" xfId="2" applyFont="1" applyFill="1" applyBorder="1" applyAlignment="1">
      <alignment horizontal="left" vertical="center"/>
    </xf>
    <xf numFmtId="166" fontId="9" fillId="0" borderId="0" xfId="2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2" applyFont="1" applyFill="1" applyBorder="1" applyAlignment="1">
      <alignment horizontal="left" vertical="center"/>
    </xf>
    <xf numFmtId="166" fontId="9" fillId="0" borderId="0" xfId="2" applyNumberFormat="1" applyFont="1" applyFill="1" applyBorder="1" applyAlignment="1">
      <alignment horizontal="right" vertical="center"/>
    </xf>
    <xf numFmtId="166" fontId="7" fillId="0" borderId="0" xfId="2" applyNumberFormat="1" applyFont="1" applyFill="1" applyBorder="1" applyAlignment="1">
      <alignment horizontal="right" vertical="center"/>
    </xf>
    <xf numFmtId="0" fontId="22" fillId="0" borderId="0" xfId="0" applyFont="1">
      <alignment vertical="center"/>
    </xf>
    <xf numFmtId="1" fontId="9" fillId="0" borderId="0" xfId="2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/>
    </xf>
    <xf numFmtId="166" fontId="4" fillId="0" borderId="0" xfId="2" applyNumberFormat="1" applyFont="1" applyFill="1" applyBorder="1" applyAlignment="1">
      <alignment vertical="center"/>
    </xf>
    <xf numFmtId="2" fontId="9" fillId="0" borderId="0" xfId="2" applyNumberFormat="1" applyFont="1" applyFill="1" applyBorder="1" applyAlignment="1">
      <alignment horizontal="left" vertical="center"/>
    </xf>
    <xf numFmtId="166" fontId="9" fillId="0" borderId="0" xfId="2" applyNumberFormat="1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16">
    <cellStyle name="2tabellen" xfId="3"/>
    <cellStyle name="color gray" xfId="4"/>
    <cellStyle name="Dezimal [0]_tabquestmig99v.95" xfId="5"/>
    <cellStyle name="Dezimal_tabquestmig99v.95" xfId="6"/>
    <cellStyle name="grey" xfId="7"/>
    <cellStyle name="Milliers [0]" xfId="8"/>
    <cellStyle name="Monétaire [0]" xfId="9"/>
    <cellStyle name="Normal" xfId="0" builtinId="0" customBuiltin="1"/>
    <cellStyle name="Normal 2" xfId="2"/>
    <cellStyle name="Normal 3" xfId="10"/>
    <cellStyle name="normální_List1" xfId="11"/>
    <cellStyle name="SDMX_protected" xfId="12"/>
    <cellStyle name="Standaard_Asyl 2000 EU" xfId="13"/>
    <cellStyle name="Style 1" xfId="1"/>
    <cellStyle name="Währung [0]_tabquestmig99v.95" xfId="14"/>
    <cellStyle name="Währung_tabquestmig99v.95" xfId="15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autoTitleDeleted val="1"/>
    <c:plotArea>
      <c:layout>
        <c:manualLayout>
          <c:layoutTarget val="inner"/>
          <c:xMode val="edge"/>
          <c:yMode val="edge"/>
          <c:x val="0.0577282241624188"/>
          <c:y val="0.0682928455908098"/>
          <c:w val="0.936686992054731"/>
          <c:h val="0.789832098765432"/>
        </c:manualLayout>
      </c:layout>
      <c:lineChart>
        <c:grouping val="standard"/>
        <c:ser>
          <c:idx val="1"/>
          <c:order val="0"/>
          <c:tx>
            <c:strRef>
              <c:f>'Figure 1'!$C$11</c:f>
              <c:strCache>
                <c:ptCount val="1"/>
                <c:pt idx="0">
                  <c:v>Total (¹)</c:v>
                </c:pt>
              </c:strCache>
            </c:strRef>
          </c:tx>
          <c:spPr>
            <a:ln w="28575" cap="rnd" cmpd="sng" algn="ctr">
              <a:solidFill>
                <a:srgbClr val="FCB71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'Figure 1'!$D$10:$N$10</c:f>
              <c:numCache>
                <c:formatCode>General</c:formatCode>
                <c:ptCount val="11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  <c:pt idx="6">
                  <c:v>2012.0</c:v>
                </c:pt>
                <c:pt idx="7">
                  <c:v>2013.0</c:v>
                </c:pt>
                <c:pt idx="8">
                  <c:v>2014.0</c:v>
                </c:pt>
                <c:pt idx="9">
                  <c:v>2015.0</c:v>
                </c:pt>
                <c:pt idx="10">
                  <c:v>2016.0</c:v>
                </c:pt>
              </c:numCache>
            </c:numRef>
          </c:cat>
          <c:val>
            <c:numRef>
              <c:f>'Figure 1'!$D$11:$N$11</c:f>
              <c:numCache>
                <c:formatCode>#.##00</c:formatCode>
                <c:ptCount val="11"/>
                <c:pt idx="0">
                  <c:v>197.41</c:v>
                </c:pt>
                <c:pt idx="1">
                  <c:v>222.635</c:v>
                </c:pt>
                <c:pt idx="2">
                  <c:v>225.15</c:v>
                </c:pt>
                <c:pt idx="3">
                  <c:v>263.835</c:v>
                </c:pt>
                <c:pt idx="4">
                  <c:v>259.4</c:v>
                </c:pt>
                <c:pt idx="5">
                  <c:v>309.04</c:v>
                </c:pt>
                <c:pt idx="6">
                  <c:v>335.29</c:v>
                </c:pt>
                <c:pt idx="7">
                  <c:v>431.09</c:v>
                </c:pt>
                <c:pt idx="8">
                  <c:v>626.96</c:v>
                </c:pt>
                <c:pt idx="9">
                  <c:v>1322.825</c:v>
                </c:pt>
                <c:pt idx="10">
                  <c:v>1258.865</c:v>
                </c:pt>
              </c:numCache>
            </c:numRef>
          </c:val>
        </c:ser>
        <c:ser>
          <c:idx val="0"/>
          <c:order val="1"/>
          <c:tx>
            <c:strRef>
              <c:f>'Figure 1'!$C$12</c:f>
              <c:strCache>
                <c:ptCount val="1"/>
                <c:pt idx="0">
                  <c:v>First time applicant (²)</c:v>
                </c:pt>
              </c:strCache>
            </c:strRef>
          </c:tx>
          <c:spPr>
            <a:ln w="28575" cap="rnd" cmpd="sng" algn="ctr">
              <a:solidFill>
                <a:srgbClr val="00558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'Figure 1'!$D$10:$N$10</c:f>
              <c:numCache>
                <c:formatCode>General</c:formatCode>
                <c:ptCount val="11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  <c:pt idx="6">
                  <c:v>2012.0</c:v>
                </c:pt>
                <c:pt idx="7">
                  <c:v>2013.0</c:v>
                </c:pt>
                <c:pt idx="8">
                  <c:v>2014.0</c:v>
                </c:pt>
                <c:pt idx="9">
                  <c:v>2015.0</c:v>
                </c:pt>
                <c:pt idx="10">
                  <c:v>2016.0</c:v>
                </c:pt>
              </c:numCache>
            </c:numRef>
          </c:cat>
          <c:val>
            <c:numRef>
              <c:f>'Figure 1'!$D$12:$N$12</c:f>
              <c:numCache>
                <c:formatCode>#.##00</c:formatCode>
                <c:ptCount val="11"/>
                <c:pt idx="2">
                  <c:v>152.89</c:v>
                </c:pt>
                <c:pt idx="3">
                  <c:v>195.84</c:v>
                </c:pt>
                <c:pt idx="4">
                  <c:v>206.88</c:v>
                </c:pt>
                <c:pt idx="5">
                  <c:v>263.16</c:v>
                </c:pt>
                <c:pt idx="6">
                  <c:v>278.28</c:v>
                </c:pt>
                <c:pt idx="7">
                  <c:v>372.855</c:v>
                </c:pt>
                <c:pt idx="8">
                  <c:v>562.68</c:v>
                </c:pt>
                <c:pt idx="9">
                  <c:v>1257.03</c:v>
                </c:pt>
                <c:pt idx="10">
                  <c:v>1204.28</c:v>
                </c:pt>
              </c:numCache>
            </c:numRef>
          </c:val>
        </c:ser>
        <c:dLbls/>
        <c:marker val="1"/>
        <c:axId val="522030248"/>
        <c:axId val="522033784"/>
      </c:lineChart>
      <c:catAx>
        <c:axId val="522030248"/>
        <c:scaling>
          <c:orientation val="minMax"/>
        </c:scaling>
        <c:axPos val="b"/>
        <c:numFmt formatCode="General" sourceLinked="1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/>
            </a:pPr>
            <a:endParaRPr lang="en-US"/>
          </a:p>
        </c:txPr>
        <c:crossAx val="522033784"/>
        <c:crossesAt val="0.0"/>
        <c:auto val="1"/>
        <c:lblAlgn val="ctr"/>
        <c:lblOffset val="100"/>
        <c:tickLblSkip val="1"/>
        <c:tickMarkSkip val="1"/>
      </c:catAx>
      <c:valAx>
        <c:axId val="5220337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in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xmlns:r="http://schemas.openxmlformats.org/officeDocument/2006/relationships" xmlns:a="http://schemas.openxmlformats.org/drawingml/2006/main" xmlns:c="http://schemas.openxmlformats.org/drawingml/2006/chart" xmlns="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lang="en-GB"/>
            </a:pPr>
            <a:endParaRPr lang="en-US"/>
          </a:p>
        </c:txPr>
        <c:crossAx val="522030248"/>
        <c:crosses val="autoZero"/>
        <c:crossBetween val="between"/>
        <c:minorUnit val="10.0"/>
      </c:valAx>
    </c:plotArea>
    <c:legend>
      <c:legendPos val="b"/>
      <c:layout>
        <c:manualLayout>
          <c:xMode val="edge"/>
          <c:yMode val="edge"/>
          <c:x val="0.421175643044619"/>
          <c:y val="0.931503240740741"/>
          <c:w val="0.214981942257218"/>
          <c:h val="0.0665368827160494"/>
        </c:manualLayout>
      </c:layout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 xmlns:r="http://schemas.openxmlformats.org/officeDocument/2006/relationships" xmlns:a="http://schemas.openxmlformats.org/drawingml/2006/main" xmlns:c="http://schemas.openxmlformats.org/drawingml/2006/chart" xmlns="">
              <a:noFill/>
              <a:round/>
            </a14:hiddenLine>
          </a:ext>
        </a:extLst>
      </c:spPr>
      <c:txPr>
        <a:bodyPr/>
        <a:lstStyle/>
        <a:p>
          <a:pPr>
            <a:defRPr lang="en-GB" b="1"/>
          </a:pPr>
          <a:endParaRPr lang="en-US"/>
        </a:p>
      </c:txPr>
    </c:legend>
    <c:plotVisOnly val="1"/>
    <c:dispBlanksAs val="gap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xmlns:r="http://schemas.openxmlformats.org/officeDocument/2006/relationships" xmlns:a="http://schemas.openxmlformats.org/drawingml/2006/main" xmlns:c="http://schemas.openxmlformats.org/drawingml/2006/chart" xmlns="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466417910447761"/>
          <c:y val="0.039474537037037"/>
          <c:w val="0.94589552238806"/>
          <c:h val="0.652092283950617"/>
        </c:manualLayout>
      </c:layout>
      <c:barChart>
        <c:barDir val="col"/>
        <c:grouping val="clustered"/>
        <c:ser>
          <c:idx val="0"/>
          <c:order val="0"/>
          <c:tx>
            <c:strRef>
              <c:f>'Figure 2'!$D$10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'Figure 2'!$C$11:$C$42</c:f>
              <c:strCache>
                <c:ptCount val="32"/>
                <c:pt idx="0">
                  <c:v>Syria</c:v>
                </c:pt>
                <c:pt idx="1">
                  <c:v>Afghanistan</c:v>
                </c:pt>
                <c:pt idx="2">
                  <c:v>Iraq</c:v>
                </c:pt>
                <c:pt idx="3">
                  <c:v>Pakistan</c:v>
                </c:pt>
                <c:pt idx="4">
                  <c:v>Nigeria</c:v>
                </c:pt>
                <c:pt idx="5">
                  <c:v>Iran</c:v>
                </c:pt>
                <c:pt idx="6">
                  <c:v>Eritrea</c:v>
                </c:pt>
                <c:pt idx="7">
                  <c:v>Albania</c:v>
                </c:pt>
                <c:pt idx="8">
                  <c:v>Russia</c:v>
                </c:pt>
                <c:pt idx="9">
                  <c:v>Unknown</c:v>
                </c:pt>
                <c:pt idx="10">
                  <c:v>Somalia</c:v>
                </c:pt>
                <c:pt idx="11">
                  <c:v>Bangladesh</c:v>
                </c:pt>
                <c:pt idx="12">
                  <c:v>Gambia, The</c:v>
                </c:pt>
                <c:pt idx="13">
                  <c:v>Guinea</c:v>
                </c:pt>
                <c:pt idx="14">
                  <c:v>Morocco</c:v>
                </c:pt>
                <c:pt idx="15">
                  <c:v>Côte d'Ivoire</c:v>
                </c:pt>
                <c:pt idx="16">
                  <c:v>Algeria</c:v>
                </c:pt>
                <c:pt idx="17">
                  <c:v>Ukraine</c:v>
                </c:pt>
                <c:pt idx="18">
                  <c:v>Sudan</c:v>
                </c:pt>
                <c:pt idx="19">
                  <c:v>Turkey</c:v>
                </c:pt>
                <c:pt idx="20">
                  <c:v>Stateless</c:v>
                </c:pt>
                <c:pt idx="21">
                  <c:v>Senegal</c:v>
                </c:pt>
                <c:pt idx="22">
                  <c:v>Mali</c:v>
                </c:pt>
                <c:pt idx="23">
                  <c:v>Kosovo (UNSCR 1244/99)</c:v>
                </c:pt>
                <c:pt idx="24">
                  <c:v>Serbia</c:v>
                </c:pt>
                <c:pt idx="25">
                  <c:v>Ghana</c:v>
                </c:pt>
                <c:pt idx="26">
                  <c:v>Armenia</c:v>
                </c:pt>
                <c:pt idx="27">
                  <c:v>India</c:v>
                </c:pt>
                <c:pt idx="28">
                  <c:v>Georgia</c:v>
                </c:pt>
                <c:pt idx="29">
                  <c:v>FYR of Macedonia</c:v>
                </c:pt>
                <c:pt idx="31">
                  <c:v>Other non-EU-28</c:v>
                </c:pt>
              </c:strCache>
            </c:strRef>
          </c:cat>
          <c:val>
            <c:numRef>
              <c:f>'Figure 2'!$D$11:$D$42</c:f>
              <c:numCache>
                <c:formatCode>#,#00</c:formatCode>
                <c:ptCount val="32"/>
                <c:pt idx="0">
                  <c:v>362.73</c:v>
                </c:pt>
                <c:pt idx="1">
                  <c:v>178.305</c:v>
                </c:pt>
                <c:pt idx="2">
                  <c:v>121.59</c:v>
                </c:pt>
                <c:pt idx="3">
                  <c:v>46.52</c:v>
                </c:pt>
                <c:pt idx="4">
                  <c:v>30.025</c:v>
                </c:pt>
                <c:pt idx="5">
                  <c:v>25.4</c:v>
                </c:pt>
                <c:pt idx="6">
                  <c:v>33.115</c:v>
                </c:pt>
                <c:pt idx="7">
                  <c:v>66.14</c:v>
                </c:pt>
                <c:pt idx="8">
                  <c:v>18.395</c:v>
                </c:pt>
                <c:pt idx="9">
                  <c:v>21.335</c:v>
                </c:pt>
                <c:pt idx="10">
                  <c:v>19.61</c:v>
                </c:pt>
                <c:pt idx="11">
                  <c:v>17.745</c:v>
                </c:pt>
                <c:pt idx="12">
                  <c:v>12.225</c:v>
                </c:pt>
                <c:pt idx="13">
                  <c:v>5.49</c:v>
                </c:pt>
                <c:pt idx="14">
                  <c:v>5.44</c:v>
                </c:pt>
                <c:pt idx="15">
                  <c:v>5.585</c:v>
                </c:pt>
                <c:pt idx="16">
                  <c:v>7.63</c:v>
                </c:pt>
                <c:pt idx="17">
                  <c:v>20.84</c:v>
                </c:pt>
                <c:pt idx="18">
                  <c:v>10.92</c:v>
                </c:pt>
                <c:pt idx="19">
                  <c:v>4.18</c:v>
                </c:pt>
                <c:pt idx="20">
                  <c:v>19.065</c:v>
                </c:pt>
                <c:pt idx="21">
                  <c:v>8.885</c:v>
                </c:pt>
                <c:pt idx="22">
                  <c:v>8.315</c:v>
                </c:pt>
                <c:pt idx="23">
                  <c:v>66.88500000000001</c:v>
                </c:pt>
                <c:pt idx="24">
                  <c:v>19.09</c:v>
                </c:pt>
                <c:pt idx="25">
                  <c:v>5.585</c:v>
                </c:pt>
                <c:pt idx="26">
                  <c:v>4.385</c:v>
                </c:pt>
                <c:pt idx="27">
                  <c:v>4.815</c:v>
                </c:pt>
                <c:pt idx="28">
                  <c:v>6.565</c:v>
                </c:pt>
                <c:pt idx="29">
                  <c:v>10.545</c:v>
                </c:pt>
                <c:pt idx="31">
                  <c:v>89.67499999999973</c:v>
                </c:pt>
              </c:numCache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'Figure 2'!$C$11:$C$42</c:f>
              <c:strCache>
                <c:ptCount val="32"/>
                <c:pt idx="0">
                  <c:v>Syria</c:v>
                </c:pt>
                <c:pt idx="1">
                  <c:v>Afghanistan</c:v>
                </c:pt>
                <c:pt idx="2">
                  <c:v>Iraq</c:v>
                </c:pt>
                <c:pt idx="3">
                  <c:v>Pakistan</c:v>
                </c:pt>
                <c:pt idx="4">
                  <c:v>Nigeria</c:v>
                </c:pt>
                <c:pt idx="5">
                  <c:v>Iran</c:v>
                </c:pt>
                <c:pt idx="6">
                  <c:v>Eritrea</c:v>
                </c:pt>
                <c:pt idx="7">
                  <c:v>Albania</c:v>
                </c:pt>
                <c:pt idx="8">
                  <c:v>Russia</c:v>
                </c:pt>
                <c:pt idx="9">
                  <c:v>Unknown</c:v>
                </c:pt>
                <c:pt idx="10">
                  <c:v>Somalia</c:v>
                </c:pt>
                <c:pt idx="11">
                  <c:v>Bangladesh</c:v>
                </c:pt>
                <c:pt idx="12">
                  <c:v>Gambia, The</c:v>
                </c:pt>
                <c:pt idx="13">
                  <c:v>Guinea</c:v>
                </c:pt>
                <c:pt idx="14">
                  <c:v>Morocco</c:v>
                </c:pt>
                <c:pt idx="15">
                  <c:v>Côte d'Ivoire</c:v>
                </c:pt>
                <c:pt idx="16">
                  <c:v>Algeria</c:v>
                </c:pt>
                <c:pt idx="17">
                  <c:v>Ukraine</c:v>
                </c:pt>
                <c:pt idx="18">
                  <c:v>Sudan</c:v>
                </c:pt>
                <c:pt idx="19">
                  <c:v>Turkey</c:v>
                </c:pt>
                <c:pt idx="20">
                  <c:v>Stateless</c:v>
                </c:pt>
                <c:pt idx="21">
                  <c:v>Senegal</c:v>
                </c:pt>
                <c:pt idx="22">
                  <c:v>Mali</c:v>
                </c:pt>
                <c:pt idx="23">
                  <c:v>Kosovo (UNSCR 1244/99)</c:v>
                </c:pt>
                <c:pt idx="24">
                  <c:v>Serbia</c:v>
                </c:pt>
                <c:pt idx="25">
                  <c:v>Ghana</c:v>
                </c:pt>
                <c:pt idx="26">
                  <c:v>Armenia</c:v>
                </c:pt>
                <c:pt idx="27">
                  <c:v>India</c:v>
                </c:pt>
                <c:pt idx="28">
                  <c:v>Georgia</c:v>
                </c:pt>
                <c:pt idx="29">
                  <c:v>FYR of Macedonia</c:v>
                </c:pt>
                <c:pt idx="31">
                  <c:v>Other non-EU-28</c:v>
                </c:pt>
              </c:strCache>
            </c:strRef>
          </c:cat>
          <c:val>
            <c:numRef>
              <c:f>'Figure 2'!$E$11:$E$42</c:f>
              <c:numCache>
                <c:formatCode>#,#00</c:formatCode>
                <c:ptCount val="32"/>
                <c:pt idx="0">
                  <c:v>334.82</c:v>
                </c:pt>
                <c:pt idx="1">
                  <c:v>182.985</c:v>
                </c:pt>
                <c:pt idx="2">
                  <c:v>126.955</c:v>
                </c:pt>
                <c:pt idx="3">
                  <c:v>47.595</c:v>
                </c:pt>
                <c:pt idx="4">
                  <c:v>46.145</c:v>
                </c:pt>
                <c:pt idx="5">
                  <c:v>40.16</c:v>
                </c:pt>
                <c:pt idx="6">
                  <c:v>33.405</c:v>
                </c:pt>
                <c:pt idx="7">
                  <c:v>28.925</c:v>
                </c:pt>
                <c:pt idx="8">
                  <c:v>23.015</c:v>
                </c:pt>
                <c:pt idx="9">
                  <c:v>20.04</c:v>
                </c:pt>
                <c:pt idx="10">
                  <c:v>18.94</c:v>
                </c:pt>
                <c:pt idx="11">
                  <c:v>15.985</c:v>
                </c:pt>
                <c:pt idx="12">
                  <c:v>15.725</c:v>
                </c:pt>
                <c:pt idx="13">
                  <c:v>13.425</c:v>
                </c:pt>
                <c:pt idx="14">
                  <c:v>11.2</c:v>
                </c:pt>
                <c:pt idx="15">
                  <c:v>11.175</c:v>
                </c:pt>
                <c:pt idx="16">
                  <c:v>11.165</c:v>
                </c:pt>
                <c:pt idx="17">
                  <c:v>11.09</c:v>
                </c:pt>
                <c:pt idx="18">
                  <c:v>11.06</c:v>
                </c:pt>
                <c:pt idx="19">
                  <c:v>10.1</c:v>
                </c:pt>
                <c:pt idx="20">
                  <c:v>9.95</c:v>
                </c:pt>
                <c:pt idx="21">
                  <c:v>9.51</c:v>
                </c:pt>
                <c:pt idx="22">
                  <c:v>9.495</c:v>
                </c:pt>
                <c:pt idx="23">
                  <c:v>9.16</c:v>
                </c:pt>
                <c:pt idx="24">
                  <c:v>8.88</c:v>
                </c:pt>
                <c:pt idx="25">
                  <c:v>7.76</c:v>
                </c:pt>
                <c:pt idx="26">
                  <c:v>7.71</c:v>
                </c:pt>
                <c:pt idx="27">
                  <c:v>7.485</c:v>
                </c:pt>
                <c:pt idx="28">
                  <c:v>7.33</c:v>
                </c:pt>
                <c:pt idx="29">
                  <c:v>6.155</c:v>
                </c:pt>
                <c:pt idx="31">
                  <c:v>106.9349999999999</c:v>
                </c:pt>
              </c:numCache>
            </c:numRef>
          </c:val>
        </c:ser>
        <c:dLbls/>
        <c:axId val="522128808"/>
        <c:axId val="522132344"/>
      </c:barChart>
      <c:catAx>
        <c:axId val="522128808"/>
        <c:scaling>
          <c:orientation val="minMax"/>
        </c:scaling>
        <c:axPos val="b"/>
        <c:numFmt formatCode="General" sourceLinked="1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GB"/>
            </a:pPr>
            <a:endParaRPr lang="en-US"/>
          </a:p>
        </c:txPr>
        <c:crossAx val="522132344"/>
        <c:crosses val="autoZero"/>
        <c:auto val="1"/>
        <c:lblAlgn val="ctr"/>
        <c:lblOffset val="100"/>
        <c:tickLblSkip val="1"/>
        <c:tickMarkSkip val="1"/>
      </c:catAx>
      <c:valAx>
        <c:axId val="522132344"/>
        <c:scaling>
          <c:orientation val="minMax"/>
          <c:min val="0.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xmlns:r="http://schemas.openxmlformats.org/officeDocument/2006/relationships" xmlns:a="http://schemas.openxmlformats.org/drawingml/2006/main" xmlns:c="http://schemas.openxmlformats.org/drawingml/2006/chart" xmlns="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lang="en-GB"/>
            </a:pPr>
            <a:endParaRPr lang="en-US"/>
          </a:p>
        </c:txPr>
        <c:crossAx val="5221288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7871968503937"/>
          <c:y val="0.945388271604938"/>
          <c:w val="0.10656062992126"/>
          <c:h val="0.0535145375801725"/>
        </c:manualLayout>
      </c:layout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 xmlns:r="http://schemas.openxmlformats.org/officeDocument/2006/relationships" xmlns:a="http://schemas.openxmlformats.org/drawingml/2006/main" xmlns:c="http://schemas.openxmlformats.org/drawingml/2006/chart" xmlns="">
              <a:noFill/>
              <a:round/>
            </a14:hiddenLine>
          </a:ext>
        </a:extLst>
      </c:spPr>
      <c:txPr>
        <a:bodyPr/>
        <a:lstStyle/>
        <a:p>
          <a:pPr>
            <a:defRPr lang="en-GB" b="1"/>
          </a:pPr>
          <a:endParaRPr lang="en-US"/>
        </a:p>
      </c:txPr>
    </c:legend>
    <c:plotVisOnly val="1"/>
    <c:dispBlanksAs val="gap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xmlns:r="http://schemas.openxmlformats.org/officeDocument/2006/relationships" xmlns:a="http://schemas.openxmlformats.org/drawingml/2006/main" xmlns:c="http://schemas.openxmlformats.org/drawingml/2006/chart" xmlns="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 paperSize="150" orientation="portrait" horizontalDpi="2400" verticalDpi="2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466417910447761"/>
          <c:y val="0.061033143674551"/>
          <c:w val="0.94589552238806"/>
          <c:h val="0.685410185185185"/>
        </c:manualLayout>
      </c:layout>
      <c:barChart>
        <c:barDir val="col"/>
        <c:grouping val="clustered"/>
        <c:ser>
          <c:idx val="0"/>
          <c:order val="0"/>
          <c:tx>
            <c:strRef>
              <c:f>'Figure 3'!$F$10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'Figure 3'!$C$11:$C$43</c:f>
              <c:strCache>
                <c:ptCount val="33"/>
                <c:pt idx="0">
                  <c:v>Germany</c:v>
                </c:pt>
                <c:pt idx="1">
                  <c:v>Italy</c:v>
                </c:pt>
                <c:pt idx="2">
                  <c:v>France</c:v>
                </c:pt>
                <c:pt idx="3">
                  <c:v>Greece</c:v>
                </c:pt>
                <c:pt idx="4">
                  <c:v>Austria</c:v>
                </c:pt>
                <c:pt idx="5">
                  <c:v>United Kingdom</c:v>
                </c:pt>
                <c:pt idx="6">
                  <c:v>Hungary</c:v>
                </c:pt>
                <c:pt idx="7">
                  <c:v>Sweden</c:v>
                </c:pt>
                <c:pt idx="8">
                  <c:v>Netherlands</c:v>
                </c:pt>
                <c:pt idx="9">
                  <c:v>Bulgaria</c:v>
                </c:pt>
                <c:pt idx="10">
                  <c:v>Spain</c:v>
                </c:pt>
                <c:pt idx="11">
                  <c:v>Belgium</c:v>
                </c:pt>
                <c:pt idx="12">
                  <c:v>Poland</c:v>
                </c:pt>
                <c:pt idx="13">
                  <c:v>Denmark</c:v>
                </c:pt>
                <c:pt idx="14">
                  <c:v>Finland</c:v>
                </c:pt>
                <c:pt idx="15">
                  <c:v>Cyprus</c:v>
                </c:pt>
                <c:pt idx="16">
                  <c:v>Ireland</c:v>
                </c:pt>
                <c:pt idx="17">
                  <c:v>Croatia</c:v>
                </c:pt>
                <c:pt idx="18">
                  <c:v>Luxembourg</c:v>
                </c:pt>
                <c:pt idx="19">
                  <c:v>Romania</c:v>
                </c:pt>
                <c:pt idx="20">
                  <c:v>Malta</c:v>
                </c:pt>
                <c:pt idx="21">
                  <c:v>Slovenia</c:v>
                </c:pt>
                <c:pt idx="22">
                  <c:v>Czech Republic</c:v>
                </c:pt>
                <c:pt idx="23">
                  <c:v>Portugal</c:v>
                </c:pt>
                <c:pt idx="24">
                  <c:v>Lithuania</c:v>
                </c:pt>
                <c:pt idx="25">
                  <c:v>Latvia</c:v>
                </c:pt>
                <c:pt idx="26">
                  <c:v>Estonia</c:v>
                </c:pt>
                <c:pt idx="27">
                  <c:v>Slovakia</c:v>
                </c:pt>
                <c:pt idx="29">
                  <c:v>Switzerland</c:v>
                </c:pt>
                <c:pt idx="30">
                  <c:v>Norway</c:v>
                </c:pt>
                <c:pt idx="31">
                  <c:v>Iceland (¹)</c:v>
                </c:pt>
                <c:pt idx="32">
                  <c:v>Liechtenstein (¹)</c:v>
                </c:pt>
              </c:strCache>
            </c:strRef>
          </c:cat>
          <c:val>
            <c:numRef>
              <c:f>'Figure 3'!$F$11:$F$43</c:f>
              <c:numCache>
                <c:formatCode>#,#00</c:formatCode>
                <c:ptCount val="33"/>
                <c:pt idx="0">
                  <c:v>255.9714285714286</c:v>
                </c:pt>
                <c:pt idx="1">
                  <c:v>83.245</c:v>
                </c:pt>
                <c:pt idx="2">
                  <c:v>70.57</c:v>
                </c:pt>
                <c:pt idx="3">
                  <c:v>11.37</c:v>
                </c:pt>
                <c:pt idx="4">
                  <c:v>85.505</c:v>
                </c:pt>
                <c:pt idx="5">
                  <c:v>39.72</c:v>
                </c:pt>
                <c:pt idx="6">
                  <c:v>174.435</c:v>
                </c:pt>
                <c:pt idx="7">
                  <c:v>156.11</c:v>
                </c:pt>
                <c:pt idx="8">
                  <c:v>43.035</c:v>
                </c:pt>
                <c:pt idx="9">
                  <c:v>20.165</c:v>
                </c:pt>
                <c:pt idx="10">
                  <c:v>14.6</c:v>
                </c:pt>
                <c:pt idx="11">
                  <c:v>38.99</c:v>
                </c:pt>
                <c:pt idx="12">
                  <c:v>10.255</c:v>
                </c:pt>
                <c:pt idx="13">
                  <c:v>20.825</c:v>
                </c:pt>
                <c:pt idx="14">
                  <c:v>32.15</c:v>
                </c:pt>
                <c:pt idx="15">
                  <c:v>2.105</c:v>
                </c:pt>
                <c:pt idx="16">
                  <c:v>3.27</c:v>
                </c:pt>
                <c:pt idx="17">
                  <c:v>0.14</c:v>
                </c:pt>
                <c:pt idx="18">
                  <c:v>2.36</c:v>
                </c:pt>
                <c:pt idx="19">
                  <c:v>1.225</c:v>
                </c:pt>
                <c:pt idx="20">
                  <c:v>1.695</c:v>
                </c:pt>
                <c:pt idx="21">
                  <c:v>0.26</c:v>
                </c:pt>
                <c:pt idx="22">
                  <c:v>1.235</c:v>
                </c:pt>
                <c:pt idx="23">
                  <c:v>0.87</c:v>
                </c:pt>
                <c:pt idx="24">
                  <c:v>0.275</c:v>
                </c:pt>
                <c:pt idx="25">
                  <c:v>0.33</c:v>
                </c:pt>
                <c:pt idx="26">
                  <c:v>0.225</c:v>
                </c:pt>
                <c:pt idx="27">
                  <c:v>0.27</c:v>
                </c:pt>
                <c:pt idx="28">
                  <c:v>0.0</c:v>
                </c:pt>
                <c:pt idx="29">
                  <c:v>38.06</c:v>
                </c:pt>
                <c:pt idx="30">
                  <c:v>30.47</c:v>
                </c:pt>
                <c:pt idx="31">
                  <c:v>0.0</c:v>
                </c:pt>
                <c:pt idx="32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'Figure 3'!$G$10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'Figure 3'!$C$11:$C$43</c:f>
              <c:strCache>
                <c:ptCount val="33"/>
                <c:pt idx="0">
                  <c:v>Germany</c:v>
                </c:pt>
                <c:pt idx="1">
                  <c:v>Italy</c:v>
                </c:pt>
                <c:pt idx="2">
                  <c:v>France</c:v>
                </c:pt>
                <c:pt idx="3">
                  <c:v>Greece</c:v>
                </c:pt>
                <c:pt idx="4">
                  <c:v>Austria</c:v>
                </c:pt>
                <c:pt idx="5">
                  <c:v>United Kingdom</c:v>
                </c:pt>
                <c:pt idx="6">
                  <c:v>Hungary</c:v>
                </c:pt>
                <c:pt idx="7">
                  <c:v>Sweden</c:v>
                </c:pt>
                <c:pt idx="8">
                  <c:v>Netherlands</c:v>
                </c:pt>
                <c:pt idx="9">
                  <c:v>Bulgaria</c:v>
                </c:pt>
                <c:pt idx="10">
                  <c:v>Spain</c:v>
                </c:pt>
                <c:pt idx="11">
                  <c:v>Belgium</c:v>
                </c:pt>
                <c:pt idx="12">
                  <c:v>Poland</c:v>
                </c:pt>
                <c:pt idx="13">
                  <c:v>Denmark</c:v>
                </c:pt>
                <c:pt idx="14">
                  <c:v>Finland</c:v>
                </c:pt>
                <c:pt idx="15">
                  <c:v>Cyprus</c:v>
                </c:pt>
                <c:pt idx="16">
                  <c:v>Ireland</c:v>
                </c:pt>
                <c:pt idx="17">
                  <c:v>Croatia</c:v>
                </c:pt>
                <c:pt idx="18">
                  <c:v>Luxembourg</c:v>
                </c:pt>
                <c:pt idx="19">
                  <c:v>Romania</c:v>
                </c:pt>
                <c:pt idx="20">
                  <c:v>Malta</c:v>
                </c:pt>
                <c:pt idx="21">
                  <c:v>Slovenia</c:v>
                </c:pt>
                <c:pt idx="22">
                  <c:v>Czech Republic</c:v>
                </c:pt>
                <c:pt idx="23">
                  <c:v>Portugal</c:v>
                </c:pt>
                <c:pt idx="24">
                  <c:v>Lithuania</c:v>
                </c:pt>
                <c:pt idx="25">
                  <c:v>Latvia</c:v>
                </c:pt>
                <c:pt idx="26">
                  <c:v>Estonia</c:v>
                </c:pt>
                <c:pt idx="27">
                  <c:v>Slovakia</c:v>
                </c:pt>
                <c:pt idx="29">
                  <c:v>Switzerland</c:v>
                </c:pt>
                <c:pt idx="30">
                  <c:v>Norway</c:v>
                </c:pt>
                <c:pt idx="31">
                  <c:v>Iceland (¹)</c:v>
                </c:pt>
                <c:pt idx="32">
                  <c:v>Liechtenstein (¹)</c:v>
                </c:pt>
              </c:strCache>
            </c:strRef>
          </c:cat>
          <c:val>
            <c:numRef>
              <c:f>'Figure 3'!$G$11:$G$43</c:f>
              <c:numCache>
                <c:formatCode>#,#00</c:formatCode>
                <c:ptCount val="33"/>
                <c:pt idx="0">
                  <c:v>296.0378571428571</c:v>
                </c:pt>
                <c:pt idx="1">
                  <c:v>121.185</c:v>
                </c:pt>
                <c:pt idx="2">
                  <c:v>75.99</c:v>
                </c:pt>
                <c:pt idx="3">
                  <c:v>49.875</c:v>
                </c:pt>
                <c:pt idx="4">
                  <c:v>39.86</c:v>
                </c:pt>
                <c:pt idx="5">
                  <c:v>38.29</c:v>
                </c:pt>
                <c:pt idx="6">
                  <c:v>28.215</c:v>
                </c:pt>
                <c:pt idx="7">
                  <c:v>22.33</c:v>
                </c:pt>
                <c:pt idx="8">
                  <c:v>19.285</c:v>
                </c:pt>
                <c:pt idx="9">
                  <c:v>18.99</c:v>
                </c:pt>
                <c:pt idx="10">
                  <c:v>15.57</c:v>
                </c:pt>
                <c:pt idx="11">
                  <c:v>14.25</c:v>
                </c:pt>
                <c:pt idx="12">
                  <c:v>9.78</c:v>
                </c:pt>
                <c:pt idx="13">
                  <c:v>6.055</c:v>
                </c:pt>
                <c:pt idx="14">
                  <c:v>5.275</c:v>
                </c:pt>
                <c:pt idx="15">
                  <c:v>2.84</c:v>
                </c:pt>
                <c:pt idx="16">
                  <c:v>2.235</c:v>
                </c:pt>
                <c:pt idx="17">
                  <c:v>2.15</c:v>
                </c:pt>
                <c:pt idx="18">
                  <c:v>2.065</c:v>
                </c:pt>
                <c:pt idx="19">
                  <c:v>1.855</c:v>
                </c:pt>
                <c:pt idx="20">
                  <c:v>1.735</c:v>
                </c:pt>
                <c:pt idx="21">
                  <c:v>1.265</c:v>
                </c:pt>
                <c:pt idx="22">
                  <c:v>1.2</c:v>
                </c:pt>
                <c:pt idx="23">
                  <c:v>0.71</c:v>
                </c:pt>
                <c:pt idx="24">
                  <c:v>0.41</c:v>
                </c:pt>
                <c:pt idx="25">
                  <c:v>0.345</c:v>
                </c:pt>
                <c:pt idx="26">
                  <c:v>0.15</c:v>
                </c:pt>
                <c:pt idx="27">
                  <c:v>0.1</c:v>
                </c:pt>
                <c:pt idx="28">
                  <c:v>0.0</c:v>
                </c:pt>
                <c:pt idx="29">
                  <c:v>25.82</c:v>
                </c:pt>
                <c:pt idx="30">
                  <c:v>3.24</c:v>
                </c:pt>
                <c:pt idx="31">
                  <c:v>1.105</c:v>
                </c:pt>
                <c:pt idx="32">
                  <c:v>0.075</c:v>
                </c:pt>
              </c:numCache>
            </c:numRef>
          </c:val>
        </c:ser>
        <c:dLbls/>
        <c:axId val="521430216"/>
        <c:axId val="521426664"/>
      </c:barChart>
      <c:catAx>
        <c:axId val="521430216"/>
        <c:scaling>
          <c:orientation val="minMax"/>
        </c:scaling>
        <c:axPos val="b"/>
        <c:numFmt formatCode="General" sourceLinked="1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GB"/>
            </a:pPr>
            <a:endParaRPr lang="en-US"/>
          </a:p>
        </c:txPr>
        <c:crossAx val="521426664"/>
        <c:crosses val="autoZero"/>
        <c:auto val="1"/>
        <c:lblAlgn val="ctr"/>
        <c:lblOffset val="100"/>
        <c:tickLblSkip val="1"/>
        <c:tickMarkSkip val="1"/>
      </c:catAx>
      <c:valAx>
        <c:axId val="521426664"/>
        <c:scaling>
          <c:orientation val="minMax"/>
          <c:max val="300.0"/>
          <c:min val="0.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xmlns:r="http://schemas.openxmlformats.org/officeDocument/2006/relationships" xmlns:a="http://schemas.openxmlformats.org/drawingml/2006/main" xmlns:c="http://schemas.openxmlformats.org/drawingml/2006/chart" xmlns="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lang="en-GB"/>
            </a:pPr>
            <a:endParaRPr lang="en-US"/>
          </a:p>
        </c:txPr>
        <c:crossAx val="521430216"/>
        <c:crosses val="autoZero"/>
        <c:crossBetween val="between"/>
        <c:majorUnit val="50.0"/>
      </c:valAx>
    </c:plotArea>
    <c:legend>
      <c:legendPos val="b"/>
      <c:layout>
        <c:manualLayout>
          <c:xMode val="edge"/>
          <c:yMode val="edge"/>
          <c:x val="0.469386351706037"/>
          <c:y val="0.945388271604938"/>
          <c:w val="0.10656062992126"/>
          <c:h val="0.0535145375801725"/>
        </c:manualLayout>
      </c:layout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 xmlns:r="http://schemas.openxmlformats.org/officeDocument/2006/relationships" xmlns:a="http://schemas.openxmlformats.org/drawingml/2006/main" xmlns:c="http://schemas.openxmlformats.org/drawingml/2006/chart" xmlns="">
              <a:noFill/>
              <a:round/>
            </a14:hiddenLine>
          </a:ext>
        </a:extLst>
      </c:spPr>
      <c:txPr>
        <a:bodyPr/>
        <a:lstStyle/>
        <a:p>
          <a:pPr>
            <a:defRPr lang="en-GB" b="1"/>
          </a:pPr>
          <a:endParaRPr lang="en-US"/>
        </a:p>
      </c:txPr>
    </c:legend>
    <c:plotVisOnly val="1"/>
    <c:dispBlanksAs val="gap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xmlns:r="http://schemas.openxmlformats.org/officeDocument/2006/relationships" xmlns:a="http://schemas.openxmlformats.org/drawingml/2006/main" xmlns:c="http://schemas.openxmlformats.org/drawingml/2006/chart" xmlns="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 paperSize="150" orientation="portrait" horizontalDpi="2400" verticalDpi="24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466417910447761"/>
          <c:y val="0.0257554012345679"/>
          <c:w val="0.94589552238806"/>
          <c:h val="0.648172530864198"/>
        </c:manualLayout>
      </c:layout>
      <c:barChart>
        <c:barDir val="col"/>
        <c:grouping val="stacked"/>
        <c:ser>
          <c:idx val="0"/>
          <c:order val="0"/>
          <c:tx>
            <c:strRef>
              <c:f>'Figure 4'!$D$10</c:f>
              <c:strCache>
                <c:ptCount val="1"/>
                <c:pt idx="0">
                  <c:v>0–13</c:v>
                </c:pt>
              </c:strCache>
            </c:strRef>
          </c:tx>
          <c:spPr>
            <a:solidFill>
              <a:srgbClr val="FCB716">
                <a:lumMod val="10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xmlns:r="http://schemas.openxmlformats.org/officeDocument/2006/relationships" xmlns:a="http://schemas.openxmlformats.org/drawingml/2006/main" xmlns:c="http://schemas.openxmlformats.org/drawingml/2006/chart" xmlns="">
                  <a:noFill/>
                  <a:round/>
                </a14:hiddenLine>
              </a:ext>
            </a:extLst>
          </c:spPr>
          <c:cat>
            <c:strRef>
              <c:f>'Figure 4'!$C$11:$C$45</c:f>
              <c:strCache>
                <c:ptCount val="35"/>
                <c:pt idx="0">
                  <c:v>EU-28</c:v>
                </c:pt>
                <c:pt idx="2">
                  <c:v>Belgium</c:v>
                </c:pt>
                <c:pt idx="3">
                  <c:v>Bulgaria</c:v>
                </c:pt>
                <c:pt idx="4">
                  <c:v>Czech Republic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Croatia</c:v>
                </c:pt>
                <c:pt idx="13">
                  <c:v>Italy</c:v>
                </c:pt>
                <c:pt idx="14">
                  <c:v>Cyprus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Hungary</c:v>
                </c:pt>
                <c:pt idx="19">
                  <c:v>Malta</c:v>
                </c:pt>
                <c:pt idx="20">
                  <c:v>Netherlands</c:v>
                </c:pt>
                <c:pt idx="21">
                  <c:v>Austria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Slovenia</c:v>
                </c:pt>
                <c:pt idx="26">
                  <c:v>Slovakia</c:v>
                </c:pt>
                <c:pt idx="27">
                  <c:v>Finland</c:v>
                </c:pt>
                <c:pt idx="28">
                  <c:v>Sweden</c:v>
                </c:pt>
                <c:pt idx="29">
                  <c:v>United Kingdom</c:v>
                </c:pt>
                <c:pt idx="31">
                  <c:v>Iceland</c:v>
                </c:pt>
                <c:pt idx="32">
                  <c:v>Liechtenstein</c:v>
                </c:pt>
                <c:pt idx="33">
                  <c:v>Norway</c:v>
                </c:pt>
                <c:pt idx="34">
                  <c:v>Switzerland</c:v>
                </c:pt>
              </c:strCache>
            </c:strRef>
          </c:cat>
          <c:val>
            <c:numRef>
              <c:f>'Figure 4'!$D$11:$D$45</c:f>
              <c:numCache>
                <c:formatCode>#,#00</c:formatCode>
                <c:ptCount val="35"/>
                <c:pt idx="0">
                  <c:v>23.37662337662337</c:v>
                </c:pt>
                <c:pt idx="2">
                  <c:v>22.42105263157895</c:v>
                </c:pt>
                <c:pt idx="3">
                  <c:v>18.61506055818852</c:v>
                </c:pt>
                <c:pt idx="4">
                  <c:v>16.25</c:v>
                </c:pt>
                <c:pt idx="5">
                  <c:v>17.67134599504542</c:v>
                </c:pt>
                <c:pt idx="6">
                  <c:v>27.11677846773691</c:v>
                </c:pt>
                <c:pt idx="7">
                  <c:v>36.66666666666666</c:v>
                </c:pt>
                <c:pt idx="8">
                  <c:v>21.25279642058165</c:v>
                </c:pt>
                <c:pt idx="9">
                  <c:v>29.5438596491228</c:v>
                </c:pt>
                <c:pt idx="10">
                  <c:v>20.45600513808606</c:v>
                </c:pt>
                <c:pt idx="11">
                  <c:v>16.19292012106856</c:v>
                </c:pt>
                <c:pt idx="12">
                  <c:v>11.86046511627907</c:v>
                </c:pt>
                <c:pt idx="13">
                  <c:v>3.99389363370054</c:v>
                </c:pt>
                <c:pt idx="14">
                  <c:v>15.49295774647887</c:v>
                </c:pt>
                <c:pt idx="15">
                  <c:v>31.88405797101449</c:v>
                </c:pt>
                <c:pt idx="16">
                  <c:v>32.92682926829269</c:v>
                </c:pt>
                <c:pt idx="17">
                  <c:v>34.62469733656174</c:v>
                </c:pt>
                <c:pt idx="18">
                  <c:v>18.53623958887117</c:v>
                </c:pt>
                <c:pt idx="19">
                  <c:v>20.7492795389049</c:v>
                </c:pt>
                <c:pt idx="20">
                  <c:v>19.70443349753695</c:v>
                </c:pt>
                <c:pt idx="21">
                  <c:v>30.50677370797792</c:v>
                </c:pt>
                <c:pt idx="22">
                  <c:v>44.83640081799591</c:v>
                </c:pt>
                <c:pt idx="23">
                  <c:v>11.97183098591549</c:v>
                </c:pt>
                <c:pt idx="24">
                  <c:v>21.29380053908356</c:v>
                </c:pt>
                <c:pt idx="25">
                  <c:v>14.62450592885375</c:v>
                </c:pt>
                <c:pt idx="26">
                  <c:v>25.0</c:v>
                </c:pt>
                <c:pt idx="27">
                  <c:v>26.06635071090048</c:v>
                </c:pt>
                <c:pt idx="28">
                  <c:v>32.06448723690103</c:v>
                </c:pt>
                <c:pt idx="29">
                  <c:v>13.80255941499086</c:v>
                </c:pt>
                <c:pt idx="31">
                  <c:v>19.45701357466064</c:v>
                </c:pt>
                <c:pt idx="32">
                  <c:v>20.0</c:v>
                </c:pt>
                <c:pt idx="33">
                  <c:v>27.9320987654321</c:v>
                </c:pt>
                <c:pt idx="34">
                  <c:v>24.57397366382649</c:v>
                </c:pt>
              </c:numCache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14–17</c:v>
                </c:pt>
              </c:strCache>
            </c:strRef>
          </c:tx>
          <c:spPr>
            <a:solidFill>
              <a:srgbClr val="FCB716">
                <a:lumMod val="60000"/>
                <a:lumOff val="4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xmlns:r="http://schemas.openxmlformats.org/officeDocument/2006/relationships" xmlns:a="http://schemas.openxmlformats.org/drawingml/2006/main" xmlns:c="http://schemas.openxmlformats.org/drawingml/2006/chart" xmlns="">
                  <a:noFill/>
                  <a:round/>
                </a14:hiddenLine>
              </a:ext>
            </a:extLst>
          </c:spPr>
          <c:cat>
            <c:strRef>
              <c:f>'Figure 4'!$C$11:$C$45</c:f>
              <c:strCache>
                <c:ptCount val="35"/>
                <c:pt idx="0">
                  <c:v>EU-28</c:v>
                </c:pt>
                <c:pt idx="2">
                  <c:v>Belgium</c:v>
                </c:pt>
                <c:pt idx="3">
                  <c:v>Bulgaria</c:v>
                </c:pt>
                <c:pt idx="4">
                  <c:v>Czech Republic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Croatia</c:v>
                </c:pt>
                <c:pt idx="13">
                  <c:v>Italy</c:v>
                </c:pt>
                <c:pt idx="14">
                  <c:v>Cyprus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Hungary</c:v>
                </c:pt>
                <c:pt idx="19">
                  <c:v>Malta</c:v>
                </c:pt>
                <c:pt idx="20">
                  <c:v>Netherlands</c:v>
                </c:pt>
                <c:pt idx="21">
                  <c:v>Austria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Slovenia</c:v>
                </c:pt>
                <c:pt idx="26">
                  <c:v>Slovakia</c:v>
                </c:pt>
                <c:pt idx="27">
                  <c:v>Finland</c:v>
                </c:pt>
                <c:pt idx="28">
                  <c:v>Sweden</c:v>
                </c:pt>
                <c:pt idx="29">
                  <c:v>United Kingdom</c:v>
                </c:pt>
                <c:pt idx="31">
                  <c:v>Iceland</c:v>
                </c:pt>
                <c:pt idx="32">
                  <c:v>Liechtenstein</c:v>
                </c:pt>
                <c:pt idx="33">
                  <c:v>Norway</c:v>
                </c:pt>
                <c:pt idx="34">
                  <c:v>Switzerland</c:v>
                </c:pt>
              </c:strCache>
            </c:strRef>
          </c:cat>
          <c:val>
            <c:numRef>
              <c:f>'Figure 4'!$E$11:$E$45</c:f>
              <c:numCache>
                <c:formatCode>#,#00</c:formatCode>
                <c:ptCount val="35"/>
                <c:pt idx="0">
                  <c:v>8.70063440395921</c:v>
                </c:pt>
                <c:pt idx="2">
                  <c:v>12.35087719298246</c:v>
                </c:pt>
                <c:pt idx="3">
                  <c:v>15.77145866245392</c:v>
                </c:pt>
                <c:pt idx="4">
                  <c:v>3.75</c:v>
                </c:pt>
                <c:pt idx="5">
                  <c:v>21.80016515276631</c:v>
                </c:pt>
                <c:pt idx="6">
                  <c:v>9.063155490020975</c:v>
                </c:pt>
                <c:pt idx="7">
                  <c:v>3.333333333333333</c:v>
                </c:pt>
                <c:pt idx="8">
                  <c:v>4.697986577181208</c:v>
                </c:pt>
                <c:pt idx="9">
                  <c:v>9.824561403508772</c:v>
                </c:pt>
                <c:pt idx="10">
                  <c:v>3.371868978805395</c:v>
                </c:pt>
                <c:pt idx="11">
                  <c:v>2.717462824055797</c:v>
                </c:pt>
                <c:pt idx="12">
                  <c:v>9.534883720930234</c:v>
                </c:pt>
                <c:pt idx="13">
                  <c:v>5.149152122787473</c:v>
                </c:pt>
                <c:pt idx="14">
                  <c:v>8.45070422535211</c:v>
                </c:pt>
                <c:pt idx="15">
                  <c:v>4.347826086956521</c:v>
                </c:pt>
                <c:pt idx="16">
                  <c:v>4.878048780487804</c:v>
                </c:pt>
                <c:pt idx="17">
                  <c:v>4.358353510895883</c:v>
                </c:pt>
                <c:pt idx="18">
                  <c:v>11.4300903774588</c:v>
                </c:pt>
                <c:pt idx="19">
                  <c:v>3.45821325648415</c:v>
                </c:pt>
                <c:pt idx="20">
                  <c:v>10.75965776510241</c:v>
                </c:pt>
                <c:pt idx="21">
                  <c:v>15.30356246864024</c:v>
                </c:pt>
                <c:pt idx="22">
                  <c:v>4.34560327198364</c:v>
                </c:pt>
                <c:pt idx="23">
                  <c:v>7.746478873239436</c:v>
                </c:pt>
                <c:pt idx="24">
                  <c:v>7.277628032345014</c:v>
                </c:pt>
                <c:pt idx="25">
                  <c:v>18.57707509881423</c:v>
                </c:pt>
                <c:pt idx="26">
                  <c:v>5.0</c:v>
                </c:pt>
                <c:pt idx="27">
                  <c:v>6.255924170616113</c:v>
                </c:pt>
                <c:pt idx="28">
                  <c:v>9.964173757277205</c:v>
                </c:pt>
                <c:pt idx="29">
                  <c:v>10.19848524418908</c:v>
                </c:pt>
                <c:pt idx="31">
                  <c:v>4.524886877828054</c:v>
                </c:pt>
                <c:pt idx="32">
                  <c:v>0.0</c:v>
                </c:pt>
                <c:pt idx="33">
                  <c:v>9.87654320987654</c:v>
                </c:pt>
                <c:pt idx="34">
                  <c:v>9.992254066615027</c:v>
                </c:pt>
              </c:numCache>
            </c:numRef>
          </c:val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18–34</c:v>
                </c:pt>
              </c:strCache>
            </c:strRef>
          </c:tx>
          <c:spPr>
            <a:solidFill>
              <a:srgbClr val="005581">
                <a:lumMod val="10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xmlns:r="http://schemas.openxmlformats.org/officeDocument/2006/relationships" xmlns:a="http://schemas.openxmlformats.org/drawingml/2006/main" xmlns:c="http://schemas.openxmlformats.org/drawingml/2006/chart" xmlns="">
                  <a:noFill/>
                  <a:round/>
                </a14:hiddenLine>
              </a:ext>
            </a:extLst>
          </c:spPr>
          <c:cat>
            <c:strRef>
              <c:f>'Figure 4'!$C$11:$C$45</c:f>
              <c:strCache>
                <c:ptCount val="35"/>
                <c:pt idx="0">
                  <c:v>EU-28</c:v>
                </c:pt>
                <c:pt idx="2">
                  <c:v>Belgium</c:v>
                </c:pt>
                <c:pt idx="3">
                  <c:v>Bulgaria</c:v>
                </c:pt>
                <c:pt idx="4">
                  <c:v>Czech Republic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Croatia</c:v>
                </c:pt>
                <c:pt idx="13">
                  <c:v>Italy</c:v>
                </c:pt>
                <c:pt idx="14">
                  <c:v>Cyprus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Hungary</c:v>
                </c:pt>
                <c:pt idx="19">
                  <c:v>Malta</c:v>
                </c:pt>
                <c:pt idx="20">
                  <c:v>Netherlands</c:v>
                </c:pt>
                <c:pt idx="21">
                  <c:v>Austria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Slovenia</c:v>
                </c:pt>
                <c:pt idx="26">
                  <c:v>Slovakia</c:v>
                </c:pt>
                <c:pt idx="27">
                  <c:v>Finland</c:v>
                </c:pt>
                <c:pt idx="28">
                  <c:v>Sweden</c:v>
                </c:pt>
                <c:pt idx="29">
                  <c:v>United Kingdom</c:v>
                </c:pt>
                <c:pt idx="31">
                  <c:v>Iceland</c:v>
                </c:pt>
                <c:pt idx="32">
                  <c:v>Liechtenstein</c:v>
                </c:pt>
                <c:pt idx="33">
                  <c:v>Norway</c:v>
                </c:pt>
                <c:pt idx="34">
                  <c:v>Switzerland</c:v>
                </c:pt>
              </c:strCache>
            </c:strRef>
          </c:cat>
          <c:val>
            <c:numRef>
              <c:f>'Figure 4'!$F$11:$F$45</c:f>
              <c:numCache>
                <c:formatCode>#,#00</c:formatCode>
                <c:ptCount val="35"/>
                <c:pt idx="0">
                  <c:v>51.14632809645597</c:v>
                </c:pt>
                <c:pt idx="2">
                  <c:v>44.3859649122807</c:v>
                </c:pt>
                <c:pt idx="3">
                  <c:v>55.47656661400737</c:v>
                </c:pt>
                <c:pt idx="4">
                  <c:v>47.08333333333334</c:v>
                </c:pt>
                <c:pt idx="5">
                  <c:v>43.43517753922378</c:v>
                </c:pt>
                <c:pt idx="6">
                  <c:v>47.19043564342727</c:v>
                </c:pt>
                <c:pt idx="7">
                  <c:v>43.33333333333334</c:v>
                </c:pt>
                <c:pt idx="8">
                  <c:v>49.66442953020135</c:v>
                </c:pt>
                <c:pt idx="9">
                  <c:v>42.39598997493734</c:v>
                </c:pt>
                <c:pt idx="10">
                  <c:v>52.18368657675016</c:v>
                </c:pt>
                <c:pt idx="11">
                  <c:v>57.59310435583629</c:v>
                </c:pt>
                <c:pt idx="12">
                  <c:v>65.11627906976744</c:v>
                </c:pt>
                <c:pt idx="13">
                  <c:v>80.63291661509263</c:v>
                </c:pt>
                <c:pt idx="14">
                  <c:v>57.21830985915492</c:v>
                </c:pt>
                <c:pt idx="15">
                  <c:v>47.82608695652174</c:v>
                </c:pt>
                <c:pt idx="16">
                  <c:v>35.36585365853659</c:v>
                </c:pt>
                <c:pt idx="17">
                  <c:v>43.34140435835351</c:v>
                </c:pt>
                <c:pt idx="18">
                  <c:v>57.66436292752081</c:v>
                </c:pt>
                <c:pt idx="19">
                  <c:v>55.04322766570605</c:v>
                </c:pt>
                <c:pt idx="20">
                  <c:v>50.63520871143375</c:v>
                </c:pt>
                <c:pt idx="21">
                  <c:v>41.50777722027094</c:v>
                </c:pt>
                <c:pt idx="22">
                  <c:v>32.4642126789366</c:v>
                </c:pt>
                <c:pt idx="23">
                  <c:v>56.33802816901409</c:v>
                </c:pt>
                <c:pt idx="24">
                  <c:v>53.63881401617251</c:v>
                </c:pt>
                <c:pt idx="25">
                  <c:v>52.96442687747036</c:v>
                </c:pt>
                <c:pt idx="26">
                  <c:v>55.00000000000001</c:v>
                </c:pt>
                <c:pt idx="27">
                  <c:v>48.81516587677725</c:v>
                </c:pt>
                <c:pt idx="28">
                  <c:v>35.73667711598746</c:v>
                </c:pt>
                <c:pt idx="29">
                  <c:v>50.94019326194829</c:v>
                </c:pt>
                <c:pt idx="31">
                  <c:v>52.03619909502263</c:v>
                </c:pt>
                <c:pt idx="32">
                  <c:v>46.66666666666666</c:v>
                </c:pt>
                <c:pt idx="33">
                  <c:v>45.679012345679</c:v>
                </c:pt>
                <c:pt idx="34">
                  <c:v>54.29899302865995</c:v>
                </c:pt>
              </c:numCache>
            </c:numRef>
          </c:val>
        </c:ser>
        <c:ser>
          <c:idx val="3"/>
          <c:order val="3"/>
          <c:tx>
            <c:strRef>
              <c:f>'Figure 4'!$G$10</c:f>
              <c:strCache>
                <c:ptCount val="1"/>
                <c:pt idx="0">
                  <c:v>35–64</c:v>
                </c:pt>
              </c:strCache>
            </c:strRef>
          </c:tx>
          <c:spPr>
            <a:solidFill>
              <a:srgbClr val="005581">
                <a:lumMod val="60000"/>
                <a:lumOff val="4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xmlns:r="http://schemas.openxmlformats.org/officeDocument/2006/relationships" xmlns:a="http://schemas.openxmlformats.org/drawingml/2006/main" xmlns:c="http://schemas.openxmlformats.org/drawingml/2006/chart" xmlns="">
                  <a:noFill/>
                  <a:round/>
                </a14:hiddenLine>
              </a:ext>
            </a:extLst>
          </c:spPr>
          <c:cat>
            <c:strRef>
              <c:f>'Figure 4'!$C$11:$C$45</c:f>
              <c:strCache>
                <c:ptCount val="35"/>
                <c:pt idx="0">
                  <c:v>EU-28</c:v>
                </c:pt>
                <c:pt idx="2">
                  <c:v>Belgium</c:v>
                </c:pt>
                <c:pt idx="3">
                  <c:v>Bulgaria</c:v>
                </c:pt>
                <c:pt idx="4">
                  <c:v>Czech Republic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Croatia</c:v>
                </c:pt>
                <c:pt idx="13">
                  <c:v>Italy</c:v>
                </c:pt>
                <c:pt idx="14">
                  <c:v>Cyprus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Hungary</c:v>
                </c:pt>
                <c:pt idx="19">
                  <c:v>Malta</c:v>
                </c:pt>
                <c:pt idx="20">
                  <c:v>Netherlands</c:v>
                </c:pt>
                <c:pt idx="21">
                  <c:v>Austria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Slovenia</c:v>
                </c:pt>
                <c:pt idx="26">
                  <c:v>Slovakia</c:v>
                </c:pt>
                <c:pt idx="27">
                  <c:v>Finland</c:v>
                </c:pt>
                <c:pt idx="28">
                  <c:v>Sweden</c:v>
                </c:pt>
                <c:pt idx="29">
                  <c:v>United Kingdom</c:v>
                </c:pt>
                <c:pt idx="31">
                  <c:v>Iceland</c:v>
                </c:pt>
                <c:pt idx="32">
                  <c:v>Liechtenstein</c:v>
                </c:pt>
                <c:pt idx="33">
                  <c:v>Norway</c:v>
                </c:pt>
                <c:pt idx="34">
                  <c:v>Switzerland</c:v>
                </c:pt>
              </c:strCache>
            </c:strRef>
          </c:cat>
          <c:val>
            <c:numRef>
              <c:f>'Figure 4'!$G$11:$G$45</c:f>
              <c:numCache>
                <c:formatCode>#,#00</c:formatCode>
                <c:ptCount val="35"/>
                <c:pt idx="0">
                  <c:v>16.08720563324144</c:v>
                </c:pt>
                <c:pt idx="2">
                  <c:v>19.64912280701754</c:v>
                </c:pt>
                <c:pt idx="3">
                  <c:v>9.662980516061084</c:v>
                </c:pt>
                <c:pt idx="4">
                  <c:v>30.83333333333334</c:v>
                </c:pt>
                <c:pt idx="5">
                  <c:v>16.35012386457473</c:v>
                </c:pt>
                <c:pt idx="6">
                  <c:v>16.0550490470949</c:v>
                </c:pt>
                <c:pt idx="7">
                  <c:v>16.66666666666666</c:v>
                </c:pt>
                <c:pt idx="8">
                  <c:v>23.48993288590604</c:v>
                </c:pt>
                <c:pt idx="9">
                  <c:v>17.59398496240601</c:v>
                </c:pt>
                <c:pt idx="10">
                  <c:v>23.05716120745022</c:v>
                </c:pt>
                <c:pt idx="11">
                  <c:v>22.48322147651007</c:v>
                </c:pt>
                <c:pt idx="12">
                  <c:v>13.25581395348837</c:v>
                </c:pt>
                <c:pt idx="13">
                  <c:v>10.14977101126377</c:v>
                </c:pt>
                <c:pt idx="14">
                  <c:v>18.13380281690141</c:v>
                </c:pt>
                <c:pt idx="15">
                  <c:v>17.39130434782609</c:v>
                </c:pt>
                <c:pt idx="16">
                  <c:v>25.60975609756098</c:v>
                </c:pt>
                <c:pt idx="17">
                  <c:v>17.43341404358353</c:v>
                </c:pt>
                <c:pt idx="18">
                  <c:v>12.01488569909623</c:v>
                </c:pt>
                <c:pt idx="19">
                  <c:v>19.88472622478386</c:v>
                </c:pt>
                <c:pt idx="20">
                  <c:v>18.01918589577392</c:v>
                </c:pt>
                <c:pt idx="21">
                  <c:v>12.25539387857501</c:v>
                </c:pt>
                <c:pt idx="22">
                  <c:v>17.79141104294478</c:v>
                </c:pt>
                <c:pt idx="23">
                  <c:v>23.23943661971831</c:v>
                </c:pt>
                <c:pt idx="24">
                  <c:v>17.52021563342318</c:v>
                </c:pt>
                <c:pt idx="25">
                  <c:v>13.83399209486166</c:v>
                </c:pt>
                <c:pt idx="26">
                  <c:v>15.0</c:v>
                </c:pt>
                <c:pt idx="27">
                  <c:v>17.81990521327014</c:v>
                </c:pt>
                <c:pt idx="28">
                  <c:v>20.10747872816838</c:v>
                </c:pt>
                <c:pt idx="29">
                  <c:v>21.42857142857143</c:v>
                </c:pt>
                <c:pt idx="31">
                  <c:v>23.07692307692308</c:v>
                </c:pt>
                <c:pt idx="32">
                  <c:v>33.33333333333333</c:v>
                </c:pt>
                <c:pt idx="33">
                  <c:v>15.89506172839506</c:v>
                </c:pt>
                <c:pt idx="34">
                  <c:v>10.76684740511232</c:v>
                </c:pt>
              </c:numCache>
            </c:numRef>
          </c:val>
        </c:ser>
        <c:ser>
          <c:idx val="4"/>
          <c:order val="4"/>
          <c:tx>
            <c:strRef>
              <c:f>'Figure 4'!$H$10</c:f>
              <c:strCache>
                <c:ptCount val="1"/>
                <c:pt idx="0">
                  <c:v>65 and over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xmlns:r="http://schemas.openxmlformats.org/officeDocument/2006/relationships" xmlns:a="http://schemas.openxmlformats.org/drawingml/2006/main" xmlns:c="http://schemas.openxmlformats.org/drawingml/2006/chart" xmlns="">
                  <a:noFill/>
                  <a:round/>
                </a14:hiddenLine>
              </a:ext>
            </a:extLst>
          </c:spPr>
          <c:cat>
            <c:strRef>
              <c:f>'Figure 4'!$C$11:$C$45</c:f>
              <c:strCache>
                <c:ptCount val="35"/>
                <c:pt idx="0">
                  <c:v>EU-28</c:v>
                </c:pt>
                <c:pt idx="2">
                  <c:v>Belgium</c:v>
                </c:pt>
                <c:pt idx="3">
                  <c:v>Bulgaria</c:v>
                </c:pt>
                <c:pt idx="4">
                  <c:v>Czech Republic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Croatia</c:v>
                </c:pt>
                <c:pt idx="13">
                  <c:v>Italy</c:v>
                </c:pt>
                <c:pt idx="14">
                  <c:v>Cyprus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Hungary</c:v>
                </c:pt>
                <c:pt idx="19">
                  <c:v>Malta</c:v>
                </c:pt>
                <c:pt idx="20">
                  <c:v>Netherlands</c:v>
                </c:pt>
                <c:pt idx="21">
                  <c:v>Austria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Slovenia</c:v>
                </c:pt>
                <c:pt idx="26">
                  <c:v>Slovakia</c:v>
                </c:pt>
                <c:pt idx="27">
                  <c:v>Finland</c:v>
                </c:pt>
                <c:pt idx="28">
                  <c:v>Sweden</c:v>
                </c:pt>
                <c:pt idx="29">
                  <c:v>United Kingdom</c:v>
                </c:pt>
                <c:pt idx="31">
                  <c:v>Iceland</c:v>
                </c:pt>
                <c:pt idx="32">
                  <c:v>Liechtenstein</c:v>
                </c:pt>
                <c:pt idx="33">
                  <c:v>Norway</c:v>
                </c:pt>
                <c:pt idx="34">
                  <c:v>Switzerland</c:v>
                </c:pt>
              </c:strCache>
            </c:strRef>
          </c:cat>
          <c:val>
            <c:numRef>
              <c:f>'Figure 4'!$H$11:$H$45</c:f>
              <c:numCache>
                <c:formatCode>#,#00</c:formatCode>
                <c:ptCount val="35"/>
                <c:pt idx="0">
                  <c:v>0.602019463912047</c:v>
                </c:pt>
                <c:pt idx="2">
                  <c:v>1.192982456140351</c:v>
                </c:pt>
                <c:pt idx="3">
                  <c:v>0.4739336492891</c:v>
                </c:pt>
                <c:pt idx="4">
                  <c:v>2.083333333333333</c:v>
                </c:pt>
                <c:pt idx="5">
                  <c:v>0.74318744838976</c:v>
                </c:pt>
                <c:pt idx="6">
                  <c:v>0.573196818342298</c:v>
                </c:pt>
                <c:pt idx="7">
                  <c:v>0.0</c:v>
                </c:pt>
                <c:pt idx="8">
                  <c:v>0.894854586129754</c:v>
                </c:pt>
                <c:pt idx="9">
                  <c:v>0.641604010025063</c:v>
                </c:pt>
                <c:pt idx="10">
                  <c:v>0.931278098908157</c:v>
                </c:pt>
                <c:pt idx="11">
                  <c:v>1.006711409395973</c:v>
                </c:pt>
                <c:pt idx="12">
                  <c:v>0.232558139534884</c:v>
                </c:pt>
                <c:pt idx="13">
                  <c:v>0.0701406939802781</c:v>
                </c:pt>
                <c:pt idx="14">
                  <c:v>0.704225352112676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0.336700336700337</c:v>
                </c:pt>
                <c:pt idx="19">
                  <c:v>0.576368876080692</c:v>
                </c:pt>
                <c:pt idx="20">
                  <c:v>0.881514130152969</c:v>
                </c:pt>
                <c:pt idx="21">
                  <c:v>0.426492724535876</c:v>
                </c:pt>
                <c:pt idx="22">
                  <c:v>0.562372188139059</c:v>
                </c:pt>
                <c:pt idx="23">
                  <c:v>0.704225352112676</c:v>
                </c:pt>
                <c:pt idx="24">
                  <c:v>0.539083557951483</c:v>
                </c:pt>
                <c:pt idx="25">
                  <c:v>0.0</c:v>
                </c:pt>
                <c:pt idx="26">
                  <c:v>5.0</c:v>
                </c:pt>
                <c:pt idx="27">
                  <c:v>0.663507109004739</c:v>
                </c:pt>
                <c:pt idx="28">
                  <c:v>2.149574563367666</c:v>
                </c:pt>
                <c:pt idx="29">
                  <c:v>1.01854270044398</c:v>
                </c:pt>
                <c:pt idx="31">
                  <c:v>0.452488687782805</c:v>
                </c:pt>
                <c:pt idx="32">
                  <c:v>0.0</c:v>
                </c:pt>
                <c:pt idx="33">
                  <c:v>0.771604938271605</c:v>
                </c:pt>
                <c:pt idx="34">
                  <c:v>0.367931835786212</c:v>
                </c:pt>
              </c:numCache>
            </c:numRef>
          </c:val>
        </c:ser>
        <c:ser>
          <c:idx val="5"/>
          <c:order val="5"/>
          <c:tx>
            <c:strRef>
              <c:f>'Figure 4'!$I$10</c:f>
              <c:strCache>
                <c:ptCount val="1"/>
                <c:pt idx="0">
                  <c:v>Age unknown</c:v>
                </c:pt>
              </c:strCache>
            </c:strRef>
          </c:tx>
          <c:spPr>
            <a:solidFill>
              <a:schemeClr val="accent5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xmlns:r="http://schemas.openxmlformats.org/officeDocument/2006/relationships" xmlns:a="http://schemas.openxmlformats.org/drawingml/2006/main" xmlns:c="http://schemas.openxmlformats.org/drawingml/2006/chart" xmlns="">
                  <a:noFill/>
                  <a:round/>
                </a14:hiddenLine>
              </a:ext>
            </a:extLst>
          </c:spPr>
          <c:cat>
            <c:strRef>
              <c:f>'Figure 4'!$C$11:$C$45</c:f>
              <c:strCache>
                <c:ptCount val="35"/>
                <c:pt idx="0">
                  <c:v>EU-28</c:v>
                </c:pt>
                <c:pt idx="2">
                  <c:v>Belgium</c:v>
                </c:pt>
                <c:pt idx="3">
                  <c:v>Bulgaria</c:v>
                </c:pt>
                <c:pt idx="4">
                  <c:v>Czech Republic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Croatia</c:v>
                </c:pt>
                <c:pt idx="13">
                  <c:v>Italy</c:v>
                </c:pt>
                <c:pt idx="14">
                  <c:v>Cyprus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Hungary</c:v>
                </c:pt>
                <c:pt idx="19">
                  <c:v>Malta</c:v>
                </c:pt>
                <c:pt idx="20">
                  <c:v>Netherlands</c:v>
                </c:pt>
                <c:pt idx="21">
                  <c:v>Austria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Slovenia</c:v>
                </c:pt>
                <c:pt idx="26">
                  <c:v>Slovakia</c:v>
                </c:pt>
                <c:pt idx="27">
                  <c:v>Finland</c:v>
                </c:pt>
                <c:pt idx="28">
                  <c:v>Sweden</c:v>
                </c:pt>
                <c:pt idx="29">
                  <c:v>United Kingdom</c:v>
                </c:pt>
                <c:pt idx="31">
                  <c:v>Iceland</c:v>
                </c:pt>
                <c:pt idx="32">
                  <c:v>Liechtenstein</c:v>
                </c:pt>
                <c:pt idx="33">
                  <c:v>Norway</c:v>
                </c:pt>
                <c:pt idx="34">
                  <c:v>Switzerland</c:v>
                </c:pt>
              </c:strCache>
            </c:strRef>
          </c:cat>
          <c:val>
            <c:numRef>
              <c:f>'Figure 4'!$I$11:$I$45</c:f>
              <c:numCache>
                <c:formatCode>#,#00</c:formatCode>
                <c:ptCount val="35"/>
                <c:pt idx="0">
                  <c:v>0.0871890258079516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0.0006922666888192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0.013159626266614</c:v>
                </c:pt>
                <c:pt idx="12">
                  <c:v>0.0</c:v>
                </c:pt>
                <c:pt idx="13">
                  <c:v>0.00412592317531047</c:v>
                </c:pt>
                <c:pt idx="14">
                  <c:v>0.352112676056338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0.4739336492891</c:v>
                </c:pt>
                <c:pt idx="28">
                  <c:v>0.0</c:v>
                </c:pt>
                <c:pt idx="29">
                  <c:v>2.624706189605641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0.0193648334624322</c:v>
                </c:pt>
              </c:numCache>
            </c:numRef>
          </c:val>
        </c:ser>
        <c:dLbls/>
        <c:overlap val="100"/>
        <c:axId val="511437048"/>
        <c:axId val="511440584"/>
      </c:barChart>
      <c:catAx>
        <c:axId val="511437048"/>
        <c:scaling>
          <c:orientation val="minMax"/>
        </c:scaling>
        <c:axPos val="b"/>
        <c:numFmt formatCode="General" sourceLinked="1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GB"/>
            </a:pPr>
            <a:endParaRPr lang="en-US"/>
          </a:p>
        </c:txPr>
        <c:crossAx val="511440584"/>
        <c:crosses val="autoZero"/>
        <c:auto val="1"/>
        <c:lblAlgn val="ctr"/>
        <c:lblOffset val="100"/>
      </c:catAx>
      <c:valAx>
        <c:axId val="511440584"/>
        <c:scaling>
          <c:orientation val="minMax"/>
          <c:max val="100.0"/>
          <c:min val="0.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xmlns:r="http://schemas.openxmlformats.org/officeDocument/2006/relationships" xmlns:a="http://schemas.openxmlformats.org/drawingml/2006/main" xmlns:c="http://schemas.openxmlformats.org/drawingml/2006/chart" xmlns="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lang="en-GB"/>
            </a:pPr>
            <a:endParaRPr lang="en-US"/>
          </a:p>
        </c:txPr>
        <c:crossAx val="511437048"/>
        <c:crosses val="autoZero"/>
        <c:crossBetween val="between"/>
        <c:majorUnit val="10.0"/>
      </c:valAx>
    </c:plotArea>
    <c:legend>
      <c:legendPos val="r"/>
      <c:layout>
        <c:manualLayout>
          <c:xMode val="edge"/>
          <c:yMode val="edge"/>
          <c:x val="0.438851233595801"/>
          <c:y val="0.82028487654321"/>
          <c:w val="0.100780472440945"/>
          <c:h val="0.178348765432099"/>
        </c:manualLayout>
      </c:layout>
      <c:txPr>
        <a:bodyPr/>
        <a:lstStyle/>
        <a:p>
          <a:pPr>
            <a:defRPr lang="en-GB" b="1"/>
          </a:pPr>
          <a:endParaRPr lang="en-US"/>
        </a:p>
      </c:txPr>
    </c:legend>
    <c:plotVisOnly val="1"/>
    <c:dispBlanksAs val="gap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xmlns:r="http://schemas.openxmlformats.org/officeDocument/2006/relationships" xmlns:a="http://schemas.openxmlformats.org/drawingml/2006/main" xmlns:c="http://schemas.openxmlformats.org/drawingml/2006/chart" xmlns="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 paperSize="150" orientation="portrait" horizontalDpi="2400" verticalDpi="24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466417910447761"/>
          <c:y val="0.061033143674551"/>
          <c:w val="0.94589552238806"/>
          <c:h val="0.691289814814815"/>
        </c:manualLayout>
      </c:layout>
      <c:barChart>
        <c:barDir val="col"/>
        <c:grouping val="stacked"/>
        <c:ser>
          <c:idx val="0"/>
          <c:order val="0"/>
          <c:tx>
            <c:strRef>
              <c:f>'Figure 5'!$D$10</c:f>
              <c:strCache>
                <c:ptCount val="1"/>
                <c:pt idx="0">
                  <c:v>Accompanied</c:v>
                </c:pt>
              </c:strCache>
            </c:strRef>
          </c:tx>
          <c:spPr>
            <a:solidFill>
              <a:srgbClr val="FCB716">
                <a:lumMod val="10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xmlns:r="http://schemas.openxmlformats.org/officeDocument/2006/relationships" xmlns:a="http://schemas.openxmlformats.org/drawingml/2006/main" xmlns:c="http://schemas.openxmlformats.org/drawingml/2006/chart" xmlns="">
                  <a:noFill/>
                  <a:round/>
                </a14:hiddenLine>
              </a:ext>
            </a:extLst>
          </c:spPr>
          <c:cat>
            <c:strRef>
              <c:f>'Figure 5'!$C$11:$C$45</c:f>
              <c:strCache>
                <c:ptCount val="35"/>
                <c:pt idx="0">
                  <c:v>EU-28</c:v>
                </c:pt>
                <c:pt idx="2">
                  <c:v>Italy</c:v>
                </c:pt>
                <c:pt idx="3">
                  <c:v>Sweden</c:v>
                </c:pt>
                <c:pt idx="4">
                  <c:v>Slovenia</c:v>
                </c:pt>
                <c:pt idx="5">
                  <c:v>United Kingdom</c:v>
                </c:pt>
                <c:pt idx="6">
                  <c:v>Netherlands</c:v>
                </c:pt>
                <c:pt idx="7">
                  <c:v>Portugal</c:v>
                </c:pt>
                <c:pt idx="8">
                  <c:v>Denmark</c:v>
                </c:pt>
                <c:pt idx="9">
                  <c:v>Finland</c:v>
                </c:pt>
                <c:pt idx="10">
                  <c:v>Bulgaria</c:v>
                </c:pt>
                <c:pt idx="11">
                  <c:v>Austria</c:v>
                </c:pt>
                <c:pt idx="12">
                  <c:v>Croatia</c:v>
                </c:pt>
                <c:pt idx="13">
                  <c:v>Belgium</c:v>
                </c:pt>
                <c:pt idx="14">
                  <c:v>Cyprus</c:v>
                </c:pt>
                <c:pt idx="15">
                  <c:v>Hungary</c:v>
                </c:pt>
                <c:pt idx="16">
                  <c:v>Romania</c:v>
                </c:pt>
                <c:pt idx="17">
                  <c:v>Greece</c:v>
                </c:pt>
                <c:pt idx="18">
                  <c:v>Germany</c:v>
                </c:pt>
                <c:pt idx="19">
                  <c:v>Luxembourg</c:v>
                </c:pt>
                <c:pt idx="20">
                  <c:v>Latvia</c:v>
                </c:pt>
                <c:pt idx="21">
                  <c:v>Ireland</c:v>
                </c:pt>
                <c:pt idx="22">
                  <c:v>Malta</c:v>
                </c:pt>
                <c:pt idx="23">
                  <c:v>Lithuania</c:v>
                </c:pt>
                <c:pt idx="24">
                  <c:v>Czech Republic</c:v>
                </c:pt>
                <c:pt idx="25">
                  <c:v>Slovakia</c:v>
                </c:pt>
                <c:pt idx="26">
                  <c:v>Poland</c:v>
                </c:pt>
                <c:pt idx="27">
                  <c:v>France</c:v>
                </c:pt>
                <c:pt idx="28">
                  <c:v>Spain</c:v>
                </c:pt>
                <c:pt idx="29">
                  <c:v>Estonia</c:v>
                </c:pt>
                <c:pt idx="31">
                  <c:v>Norway</c:v>
                </c:pt>
                <c:pt idx="32">
                  <c:v>Switzerland</c:v>
                </c:pt>
                <c:pt idx="33">
                  <c:v>Liechtenstein</c:v>
                </c:pt>
                <c:pt idx="34">
                  <c:v>Iceland</c:v>
                </c:pt>
              </c:strCache>
            </c:strRef>
          </c:cat>
          <c:val>
            <c:numRef>
              <c:f>'Figure 5'!$D$11:$D$45</c:f>
              <c:numCache>
                <c:formatCode>#,#00</c:formatCode>
                <c:ptCount val="35"/>
                <c:pt idx="0">
                  <c:v>74.9399249223895</c:v>
                </c:pt>
                <c:pt idx="2">
                  <c:v>44.20836189170665</c:v>
                </c:pt>
                <c:pt idx="3">
                  <c:v>49.91830645734176</c:v>
                </c:pt>
                <c:pt idx="4">
                  <c:v>52.94117647058824</c:v>
                </c:pt>
                <c:pt idx="5">
                  <c:v>60.71213035606518</c:v>
                </c:pt>
                <c:pt idx="6">
                  <c:v>63.56332703213611</c:v>
                </c:pt>
                <c:pt idx="7">
                  <c:v>65.51724137931034</c:v>
                </c:pt>
                <c:pt idx="8">
                  <c:v>66.37658227848101</c:v>
                </c:pt>
                <c:pt idx="9">
                  <c:v>66.75409836065575</c:v>
                </c:pt>
                <c:pt idx="10">
                  <c:v>66.87956204379563</c:v>
                </c:pt>
                <c:pt idx="11">
                  <c:v>74.32516289171579</c:v>
                </c:pt>
                <c:pt idx="12">
                  <c:v>75.0</c:v>
                </c:pt>
                <c:pt idx="13">
                  <c:v>79.09024211298606</c:v>
                </c:pt>
                <c:pt idx="14">
                  <c:v>80.37383177570094</c:v>
                </c:pt>
                <c:pt idx="15">
                  <c:v>80.81490358426843</c:v>
                </c:pt>
                <c:pt idx="16">
                  <c:v>81.35593220338983</c:v>
                </c:pt>
                <c:pt idx="17">
                  <c:v>83.2</c:v>
                </c:pt>
                <c:pt idx="18">
                  <c:v>84.98009043666059</c:v>
                </c:pt>
                <c:pt idx="19">
                  <c:v>86.53846153846153</c:v>
                </c:pt>
                <c:pt idx="20">
                  <c:v>88.23529411764705</c:v>
                </c:pt>
                <c:pt idx="21">
                  <c:v>90.9090909090909</c:v>
                </c:pt>
                <c:pt idx="22">
                  <c:v>91.13924050632912</c:v>
                </c:pt>
                <c:pt idx="23">
                  <c:v>92.85714285714286</c:v>
                </c:pt>
                <c:pt idx="24">
                  <c:v>94.44444444444444</c:v>
                </c:pt>
                <c:pt idx="25">
                  <c:v>95.23809523809524</c:v>
                </c:pt>
                <c:pt idx="26">
                  <c:v>97.30700179533214</c:v>
                </c:pt>
                <c:pt idx="27">
                  <c:v>97.71754636233951</c:v>
                </c:pt>
                <c:pt idx="28">
                  <c:v>99.3279569892473</c:v>
                </c:pt>
                <c:pt idx="29">
                  <c:v>100.0</c:v>
                </c:pt>
                <c:pt idx="31">
                  <c:v>51.30183220829315</c:v>
                </c:pt>
                <c:pt idx="32">
                  <c:v>76.63019693654266</c:v>
                </c:pt>
                <c:pt idx="33">
                  <c:v>87.5</c:v>
                </c:pt>
                <c:pt idx="34">
                  <c:v>93.75</c:v>
                </c:pt>
              </c:numCache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Unaccompanied</c:v>
                </c:pt>
              </c:strCache>
            </c:strRef>
          </c:tx>
          <c:spPr>
            <a:solidFill>
              <a:srgbClr val="005581">
                <a:lumMod val="10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xmlns:r="http://schemas.openxmlformats.org/officeDocument/2006/relationships" xmlns:a="http://schemas.openxmlformats.org/drawingml/2006/main" xmlns:c="http://schemas.openxmlformats.org/drawingml/2006/chart" xmlns="">
                  <a:noFill/>
                  <a:round/>
                </a14:hiddenLine>
              </a:ext>
            </a:extLst>
          </c:spPr>
          <c:cat>
            <c:strRef>
              <c:f>'Figure 5'!$C$11:$C$45</c:f>
              <c:strCache>
                <c:ptCount val="35"/>
                <c:pt idx="0">
                  <c:v>EU-28</c:v>
                </c:pt>
                <c:pt idx="2">
                  <c:v>Italy</c:v>
                </c:pt>
                <c:pt idx="3">
                  <c:v>Sweden</c:v>
                </c:pt>
                <c:pt idx="4">
                  <c:v>Slovenia</c:v>
                </c:pt>
                <c:pt idx="5">
                  <c:v>United Kingdom</c:v>
                </c:pt>
                <c:pt idx="6">
                  <c:v>Netherlands</c:v>
                </c:pt>
                <c:pt idx="7">
                  <c:v>Portugal</c:v>
                </c:pt>
                <c:pt idx="8">
                  <c:v>Denmark</c:v>
                </c:pt>
                <c:pt idx="9">
                  <c:v>Finland</c:v>
                </c:pt>
                <c:pt idx="10">
                  <c:v>Bulgaria</c:v>
                </c:pt>
                <c:pt idx="11">
                  <c:v>Austria</c:v>
                </c:pt>
                <c:pt idx="12">
                  <c:v>Croatia</c:v>
                </c:pt>
                <c:pt idx="13">
                  <c:v>Belgium</c:v>
                </c:pt>
                <c:pt idx="14">
                  <c:v>Cyprus</c:v>
                </c:pt>
                <c:pt idx="15">
                  <c:v>Hungary</c:v>
                </c:pt>
                <c:pt idx="16">
                  <c:v>Romania</c:v>
                </c:pt>
                <c:pt idx="17">
                  <c:v>Greece</c:v>
                </c:pt>
                <c:pt idx="18">
                  <c:v>Germany</c:v>
                </c:pt>
                <c:pt idx="19">
                  <c:v>Luxembourg</c:v>
                </c:pt>
                <c:pt idx="20">
                  <c:v>Latvia</c:v>
                </c:pt>
                <c:pt idx="21">
                  <c:v>Ireland</c:v>
                </c:pt>
                <c:pt idx="22">
                  <c:v>Malta</c:v>
                </c:pt>
                <c:pt idx="23">
                  <c:v>Lithuania</c:v>
                </c:pt>
                <c:pt idx="24">
                  <c:v>Czech Republic</c:v>
                </c:pt>
                <c:pt idx="25">
                  <c:v>Slovakia</c:v>
                </c:pt>
                <c:pt idx="26">
                  <c:v>Poland</c:v>
                </c:pt>
                <c:pt idx="27">
                  <c:v>France</c:v>
                </c:pt>
                <c:pt idx="28">
                  <c:v>Spain</c:v>
                </c:pt>
                <c:pt idx="29">
                  <c:v>Estonia</c:v>
                </c:pt>
                <c:pt idx="31">
                  <c:v>Norway</c:v>
                </c:pt>
                <c:pt idx="32">
                  <c:v>Switzerland</c:v>
                </c:pt>
                <c:pt idx="33">
                  <c:v>Liechtenstein</c:v>
                </c:pt>
                <c:pt idx="34">
                  <c:v>Iceland</c:v>
                </c:pt>
              </c:strCache>
            </c:strRef>
          </c:cat>
          <c:val>
            <c:numRef>
              <c:f>'Figure 5'!$E$11:$E$45</c:f>
              <c:numCache>
                <c:formatCode>#,#00</c:formatCode>
                <c:ptCount val="35"/>
                <c:pt idx="0">
                  <c:v>25.06007507761051</c:v>
                </c:pt>
                <c:pt idx="2">
                  <c:v>55.79163810829335</c:v>
                </c:pt>
                <c:pt idx="3">
                  <c:v>50.08169354265824</c:v>
                </c:pt>
                <c:pt idx="4">
                  <c:v>47.05882352941176</c:v>
                </c:pt>
                <c:pt idx="5">
                  <c:v>39.28786964393482</c:v>
                </c:pt>
                <c:pt idx="6">
                  <c:v>36.4366729678639</c:v>
                </c:pt>
                <c:pt idx="7">
                  <c:v>34.48275862068966</c:v>
                </c:pt>
                <c:pt idx="8">
                  <c:v>33.623417721519</c:v>
                </c:pt>
                <c:pt idx="9">
                  <c:v>33.24590163934426</c:v>
                </c:pt>
                <c:pt idx="10">
                  <c:v>33.12043795620438</c:v>
                </c:pt>
                <c:pt idx="11">
                  <c:v>25.67483710828421</c:v>
                </c:pt>
                <c:pt idx="12">
                  <c:v>25.0</c:v>
                </c:pt>
                <c:pt idx="13">
                  <c:v>20.90975788701394</c:v>
                </c:pt>
                <c:pt idx="14">
                  <c:v>19.62616822429906</c:v>
                </c:pt>
                <c:pt idx="15">
                  <c:v>19.18509641573156</c:v>
                </c:pt>
                <c:pt idx="16">
                  <c:v>18.64406779661017</c:v>
                </c:pt>
                <c:pt idx="17">
                  <c:v>16.8</c:v>
                </c:pt>
                <c:pt idx="18">
                  <c:v>15.01990956333941</c:v>
                </c:pt>
                <c:pt idx="19">
                  <c:v>13.46153846153846</c:v>
                </c:pt>
                <c:pt idx="20">
                  <c:v>11.76470588235294</c:v>
                </c:pt>
                <c:pt idx="21">
                  <c:v>9.09090909090909</c:v>
                </c:pt>
                <c:pt idx="22">
                  <c:v>8.860759493670885</c:v>
                </c:pt>
                <c:pt idx="23">
                  <c:v>7.142857142857142</c:v>
                </c:pt>
                <c:pt idx="24">
                  <c:v>5.555555555555555</c:v>
                </c:pt>
                <c:pt idx="25">
                  <c:v>4.761904761904762</c:v>
                </c:pt>
                <c:pt idx="26">
                  <c:v>2.692998204667863</c:v>
                </c:pt>
                <c:pt idx="27">
                  <c:v>2.282453637660485</c:v>
                </c:pt>
                <c:pt idx="28">
                  <c:v>0.672043010752688</c:v>
                </c:pt>
                <c:pt idx="29">
                  <c:v>0.0</c:v>
                </c:pt>
                <c:pt idx="31">
                  <c:v>48.69816779170685</c:v>
                </c:pt>
                <c:pt idx="32">
                  <c:v>23.36980306345733</c:v>
                </c:pt>
                <c:pt idx="33">
                  <c:v>12.5</c:v>
                </c:pt>
                <c:pt idx="34">
                  <c:v>6.25</c:v>
                </c:pt>
              </c:numCache>
            </c:numRef>
          </c:val>
        </c:ser>
        <c:dLbls/>
        <c:overlap val="100"/>
        <c:axId val="511496408"/>
        <c:axId val="511499944"/>
      </c:barChart>
      <c:catAx>
        <c:axId val="511496408"/>
        <c:scaling>
          <c:orientation val="minMax"/>
        </c:scaling>
        <c:axPos val="b"/>
        <c:numFmt formatCode="General" sourceLinked="1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GB"/>
            </a:pPr>
            <a:endParaRPr lang="en-US"/>
          </a:p>
        </c:txPr>
        <c:crossAx val="511499944"/>
        <c:crosses val="autoZero"/>
        <c:auto val="1"/>
        <c:lblAlgn val="ctr"/>
        <c:lblOffset val="100"/>
      </c:catAx>
      <c:valAx>
        <c:axId val="511499944"/>
        <c:scaling>
          <c:orientation val="minMax"/>
          <c:max val="100.0"/>
          <c:min val="0.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xmlns:r="http://schemas.openxmlformats.org/officeDocument/2006/relationships" xmlns:a="http://schemas.openxmlformats.org/drawingml/2006/main" xmlns:c="http://schemas.openxmlformats.org/drawingml/2006/chart" xmlns="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lang="en-GB"/>
            </a:pPr>
            <a:endParaRPr lang="en-US"/>
          </a:p>
        </c:txPr>
        <c:crossAx val="511496408"/>
        <c:crosses val="autoZero"/>
        <c:crossBetween val="between"/>
        <c:majorUnit val="10.0"/>
      </c:valAx>
    </c:plotArea>
    <c:legend>
      <c:legendPos val="r"/>
      <c:layout>
        <c:manualLayout>
          <c:xMode val="edge"/>
          <c:yMode val="edge"/>
          <c:x val="0.455208713910761"/>
          <c:y val="0.925722530864198"/>
          <c:w val="0.137440524934383"/>
          <c:h val="0.0725154320987654"/>
        </c:manualLayout>
      </c:layout>
      <c:txPr>
        <a:bodyPr/>
        <a:lstStyle/>
        <a:p>
          <a:pPr>
            <a:defRPr lang="en-GB" b="1"/>
          </a:pPr>
          <a:endParaRPr lang="en-US"/>
        </a:p>
      </c:txPr>
    </c:legend>
    <c:plotVisOnly val="1"/>
    <c:dispBlanksAs val="gap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xmlns:r="http://schemas.openxmlformats.org/officeDocument/2006/relationships" xmlns:a="http://schemas.openxmlformats.org/drawingml/2006/main" xmlns:c="http://schemas.openxmlformats.org/drawingml/2006/chart" xmlns="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 paperSize="150" orientation="portrait" horizontalDpi="2400" verticalDpi="24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60360839895013"/>
          <c:y val="0.0925216852324525"/>
          <c:w val="0.821629186351706"/>
          <c:h val="0.882633358521052"/>
        </c:manualLayout>
      </c:layout>
      <c:barChart>
        <c:barDir val="bar"/>
        <c:grouping val="clustered"/>
        <c:ser>
          <c:idx val="0"/>
          <c:order val="0"/>
          <c:dPt>
            <c:idx val="0"/>
            <c:spPr>
              <a:solidFill>
                <a:schemeClr val="accent2"/>
              </a:solidFill>
            </c:spPr>
          </c:dPt>
          <c:cat>
            <c:strRef>
              <c:f>'Figure 6'!$C$11:$C$17</c:f>
              <c:strCache>
                <c:ptCount val="7"/>
                <c:pt idx="0">
                  <c:v>Total</c:v>
                </c:pt>
                <c:pt idx="2">
                  <c:v>0–13</c:v>
                </c:pt>
                <c:pt idx="3">
                  <c:v>14–17</c:v>
                </c:pt>
                <c:pt idx="4">
                  <c:v>18–34</c:v>
                </c:pt>
                <c:pt idx="5">
                  <c:v>35–64</c:v>
                </c:pt>
                <c:pt idx="6">
                  <c:v>65 and over</c:v>
                </c:pt>
              </c:strCache>
            </c:strRef>
          </c:cat>
          <c:val>
            <c:numRef>
              <c:f>'Figure 6'!$D$11:$D$17</c:f>
              <c:numCache>
                <c:formatCode>0</c:formatCode>
                <c:ptCount val="7"/>
                <c:pt idx="0">
                  <c:v>67.60512505397416</c:v>
                </c:pt>
                <c:pt idx="2">
                  <c:v>53.08503836317135</c:v>
                </c:pt>
                <c:pt idx="3">
                  <c:v>76.76560412292423</c:v>
                </c:pt>
                <c:pt idx="4">
                  <c:v>74.60893423925837</c:v>
                </c:pt>
                <c:pt idx="5">
                  <c:v>62.37128035718894</c:v>
                </c:pt>
                <c:pt idx="6">
                  <c:v>44.27586206896552</c:v>
                </c:pt>
              </c:numCache>
            </c:numRef>
          </c:val>
        </c:ser>
        <c:dLbls/>
        <c:axId val="511550488"/>
        <c:axId val="511554024"/>
      </c:barChart>
      <c:catAx>
        <c:axId val="511550488"/>
        <c:scaling>
          <c:orientation val="maxMin"/>
        </c:scaling>
        <c:axPos val="l"/>
        <c:numFmt formatCode="General" sourceLinked="1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/>
            </a:pPr>
            <a:endParaRPr lang="en-US"/>
          </a:p>
        </c:txPr>
        <c:crossAx val="511554024"/>
        <c:crosses val="autoZero"/>
        <c:auto val="1"/>
        <c:lblAlgn val="ctr"/>
        <c:lblOffset val="100"/>
        <c:tickLblSkip val="1"/>
        <c:tickMarkSkip val="1"/>
      </c:catAx>
      <c:valAx>
        <c:axId val="511554024"/>
        <c:scaling>
          <c:orientation val="minMax"/>
          <c:max val="100.0"/>
          <c:min val="0.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xmlns:r="http://schemas.openxmlformats.org/officeDocument/2006/relationships" xmlns:a="http://schemas.openxmlformats.org/drawingml/2006/main" xmlns:c="http://schemas.openxmlformats.org/drawingml/2006/chart" xmlns="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lang="en-GB"/>
            </a:pPr>
            <a:endParaRPr lang="en-US"/>
          </a:p>
        </c:txPr>
        <c:crossAx val="511550488"/>
        <c:crosses val="autoZero"/>
        <c:crossBetween val="between"/>
        <c:majorUnit val="10.0"/>
      </c:valAx>
    </c:plotArea>
    <c:plotVisOnly val="1"/>
    <c:dispBlanksAs val="gap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xmlns:r="http://schemas.openxmlformats.org/officeDocument/2006/relationships" xmlns:a="http://schemas.openxmlformats.org/drawingml/2006/main" xmlns:c="http://schemas.openxmlformats.org/drawingml/2006/chart" xmlns="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autoTitleDeleted val="1"/>
    <c:plotArea>
      <c:layout>
        <c:manualLayout>
          <c:layoutTarget val="inner"/>
          <c:xMode val="edge"/>
          <c:yMode val="edge"/>
          <c:x val="0.0493084514435696"/>
          <c:y val="0.0375146604938272"/>
          <c:w val="0.94589552238806"/>
          <c:h val="0.714612534210164"/>
        </c:manualLayout>
      </c:layout>
      <c:barChart>
        <c:barDir val="col"/>
        <c:grouping val="clustered"/>
        <c:ser>
          <c:idx val="0"/>
          <c:order val="0"/>
          <c:tx>
            <c:strRef>
              <c:f>'Figure 7'!$E$10</c:f>
              <c:strCache>
                <c:ptCount val="1"/>
                <c:pt idx="0">
                  <c:v>First instance decisions</c:v>
                </c:pt>
              </c:strCache>
            </c:strRef>
          </c:tx>
          <c:cat>
            <c:strRef>
              <c:f>'Figure 7'!$C$11:$C$43</c:f>
              <c:strCache>
                <c:ptCount val="33"/>
                <c:pt idx="0">
                  <c:v>Germany</c:v>
                </c:pt>
                <c:pt idx="1">
                  <c:v>Sweden</c:v>
                </c:pt>
                <c:pt idx="2">
                  <c:v>Italy</c:v>
                </c:pt>
                <c:pt idx="3">
                  <c:v>France</c:v>
                </c:pt>
                <c:pt idx="4">
                  <c:v>Austria</c:v>
                </c:pt>
                <c:pt idx="5">
                  <c:v>United Kingdom</c:v>
                </c:pt>
                <c:pt idx="6">
                  <c:v>Netherlands</c:v>
                </c:pt>
                <c:pt idx="7">
                  <c:v>Belgium</c:v>
                </c:pt>
                <c:pt idx="8">
                  <c:v>Finland</c:v>
                </c:pt>
                <c:pt idx="9">
                  <c:v>Greece</c:v>
                </c:pt>
                <c:pt idx="10">
                  <c:v>Denmark</c:v>
                </c:pt>
                <c:pt idx="11">
                  <c:v>Spain</c:v>
                </c:pt>
                <c:pt idx="12">
                  <c:v>Hungary</c:v>
                </c:pt>
                <c:pt idx="13">
                  <c:v>Bulgaria</c:v>
                </c:pt>
                <c:pt idx="14">
                  <c:v>Poland</c:v>
                </c:pt>
                <c:pt idx="15">
                  <c:v>Ireland</c:v>
                </c:pt>
                <c:pt idx="16">
                  <c:v>Cyprus</c:v>
                </c:pt>
                <c:pt idx="17">
                  <c:v>Malta</c:v>
                </c:pt>
                <c:pt idx="18">
                  <c:v>Czech Republic</c:v>
                </c:pt>
                <c:pt idx="19">
                  <c:v>Romania</c:v>
                </c:pt>
                <c:pt idx="20">
                  <c:v>Luxembourg</c:v>
                </c:pt>
                <c:pt idx="21">
                  <c:v>Portugal</c:v>
                </c:pt>
                <c:pt idx="22">
                  <c:v>Croatia</c:v>
                </c:pt>
                <c:pt idx="23">
                  <c:v>Lithuania</c:v>
                </c:pt>
                <c:pt idx="24">
                  <c:v>Slovakia</c:v>
                </c:pt>
                <c:pt idx="25">
                  <c:v>Slovenia</c:v>
                </c:pt>
                <c:pt idx="26">
                  <c:v>Latvia</c:v>
                </c:pt>
                <c:pt idx="27">
                  <c:v>Estonia</c:v>
                </c:pt>
                <c:pt idx="29">
                  <c:v>Switzerland</c:v>
                </c:pt>
                <c:pt idx="30">
                  <c:v>Norway</c:v>
                </c:pt>
                <c:pt idx="31">
                  <c:v>Iceland</c:v>
                </c:pt>
                <c:pt idx="32">
                  <c:v>Liechtenstein</c:v>
                </c:pt>
              </c:strCache>
            </c:strRef>
          </c:cat>
          <c:val>
            <c:numRef>
              <c:f>'Figure 7'!$E$11:$E$43</c:f>
              <c:numCache>
                <c:formatCode>#,#00</c:formatCode>
                <c:ptCount val="33"/>
                <c:pt idx="0">
                  <c:v>131.085</c:v>
                </c:pt>
                <c:pt idx="1">
                  <c:v>95.54</c:v>
                </c:pt>
                <c:pt idx="2">
                  <c:v>89.875</c:v>
                </c:pt>
                <c:pt idx="3">
                  <c:v>87.77500000000001</c:v>
                </c:pt>
                <c:pt idx="4">
                  <c:v>42.415</c:v>
                </c:pt>
                <c:pt idx="5">
                  <c:v>30.915</c:v>
                </c:pt>
                <c:pt idx="6">
                  <c:v>28.875</c:v>
                </c:pt>
                <c:pt idx="7">
                  <c:v>24.96</c:v>
                </c:pt>
                <c:pt idx="8">
                  <c:v>20.75</c:v>
                </c:pt>
                <c:pt idx="9">
                  <c:v>11.455</c:v>
                </c:pt>
                <c:pt idx="10">
                  <c:v>10.41</c:v>
                </c:pt>
                <c:pt idx="11">
                  <c:v>10.25</c:v>
                </c:pt>
                <c:pt idx="12">
                  <c:v>5.105</c:v>
                </c:pt>
                <c:pt idx="13">
                  <c:v>3.045</c:v>
                </c:pt>
                <c:pt idx="14">
                  <c:v>2.495</c:v>
                </c:pt>
                <c:pt idx="15">
                  <c:v>2.13</c:v>
                </c:pt>
                <c:pt idx="16">
                  <c:v>1.975</c:v>
                </c:pt>
                <c:pt idx="17">
                  <c:v>1.435</c:v>
                </c:pt>
                <c:pt idx="18">
                  <c:v>1.3</c:v>
                </c:pt>
                <c:pt idx="19">
                  <c:v>1.295</c:v>
                </c:pt>
                <c:pt idx="20">
                  <c:v>1.255</c:v>
                </c:pt>
                <c:pt idx="21">
                  <c:v>0.59</c:v>
                </c:pt>
                <c:pt idx="22">
                  <c:v>0.285</c:v>
                </c:pt>
                <c:pt idx="23">
                  <c:v>0.28</c:v>
                </c:pt>
                <c:pt idx="24">
                  <c:v>0.27</c:v>
                </c:pt>
                <c:pt idx="25">
                  <c:v>0.265</c:v>
                </c:pt>
                <c:pt idx="26">
                  <c:v>0.26</c:v>
                </c:pt>
                <c:pt idx="27">
                  <c:v>0.19</c:v>
                </c:pt>
                <c:pt idx="29">
                  <c:v>22.58</c:v>
                </c:pt>
                <c:pt idx="30">
                  <c:v>19.31</c:v>
                </c:pt>
                <c:pt idx="31">
                  <c:v>0.54</c:v>
                </c:pt>
                <c:pt idx="32">
                  <c:v>0.075</c:v>
                </c:pt>
              </c:numCache>
            </c:numRef>
          </c:val>
        </c:ser>
        <c:dLbls/>
        <c:axId val="511604888"/>
        <c:axId val="511608424"/>
      </c:barChart>
      <c:catAx>
        <c:axId val="511604888"/>
        <c:scaling>
          <c:orientation val="minMax"/>
        </c:scaling>
        <c:axPos val="b"/>
        <c:numFmt formatCode="General" sourceLinked="1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GB"/>
            </a:pPr>
            <a:endParaRPr lang="en-US"/>
          </a:p>
        </c:txPr>
        <c:crossAx val="511608424"/>
        <c:crosses val="autoZero"/>
        <c:auto val="1"/>
        <c:lblAlgn val="ctr"/>
        <c:lblOffset val="100"/>
        <c:tickLblSkip val="1"/>
        <c:tickMarkSkip val="1"/>
      </c:catAx>
      <c:valAx>
        <c:axId val="511608424"/>
        <c:scaling>
          <c:orientation val="minMax"/>
          <c:max val="150.0"/>
          <c:min val="0.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xmlns:r="http://schemas.openxmlformats.org/officeDocument/2006/relationships" xmlns:a="http://schemas.openxmlformats.org/drawingml/2006/main" xmlns:c="http://schemas.openxmlformats.org/drawingml/2006/chart" xmlns="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lang="en-GB"/>
            </a:pPr>
            <a:endParaRPr lang="en-US"/>
          </a:p>
        </c:txPr>
        <c:crossAx val="511604888"/>
        <c:crosses val="autoZero"/>
        <c:crossBetween val="between"/>
        <c:majorUnit val="25.0"/>
      </c:valAx>
    </c:plotArea>
    <c:plotVisOnly val="1"/>
    <c:dispBlanksAs val="gap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xmlns:r="http://schemas.openxmlformats.org/officeDocument/2006/relationships" xmlns:a="http://schemas.openxmlformats.org/drawingml/2006/main" xmlns:c="http://schemas.openxmlformats.org/drawingml/2006/chart" xmlns="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 paperSize="150" orientation="portrait" horizontalDpi="2400" verticalDpi="24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466417910447761"/>
          <c:y val="0.023795524691358"/>
          <c:w val="0.94589552238806"/>
          <c:h val="0.656012037037037"/>
        </c:manualLayout>
      </c:layout>
      <c:barChart>
        <c:barDir val="col"/>
        <c:grouping val="stacked"/>
        <c:ser>
          <c:idx val="0"/>
          <c:order val="0"/>
          <c:tx>
            <c:strRef>
              <c:f>'Figure 8'!$D$10</c:f>
              <c:strCache>
                <c:ptCount val="1"/>
                <c:pt idx="0">
                  <c:v>Refugee status</c:v>
                </c:pt>
              </c:strCache>
            </c:strRef>
          </c:tx>
          <c:spPr>
            <a:solidFill>
              <a:srgbClr val="FCB716">
                <a:lumMod val="10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xmlns:r="http://schemas.openxmlformats.org/officeDocument/2006/relationships" xmlns:a="http://schemas.openxmlformats.org/drawingml/2006/main" xmlns:c="http://schemas.openxmlformats.org/drawingml/2006/chart" xmlns="">
                  <a:noFill/>
                  <a:round/>
                </a14:hiddenLine>
              </a:ext>
            </a:extLst>
          </c:spPr>
          <c:cat>
            <c:strRef>
              <c:f>'Figure 8'!$C$11:$C$45</c:f>
              <c:strCache>
                <c:ptCount val="35"/>
                <c:pt idx="0">
                  <c:v>EU-28</c:v>
                </c:pt>
                <c:pt idx="2">
                  <c:v>Slovakia</c:v>
                </c:pt>
                <c:pt idx="3">
                  <c:v>Malta</c:v>
                </c:pt>
                <c:pt idx="4">
                  <c:v>Netherlands</c:v>
                </c:pt>
                <c:pt idx="5">
                  <c:v>Austria</c:v>
                </c:pt>
                <c:pt idx="6">
                  <c:v>Sweden</c:v>
                </c:pt>
                <c:pt idx="7">
                  <c:v>Lithuania</c:v>
                </c:pt>
                <c:pt idx="8">
                  <c:v>Germany</c:v>
                </c:pt>
                <c:pt idx="9">
                  <c:v>Denmark</c:v>
                </c:pt>
                <c:pt idx="10">
                  <c:v>Estonia</c:v>
                </c:pt>
                <c:pt idx="11">
                  <c:v>Spain</c:v>
                </c:pt>
                <c:pt idx="12">
                  <c:v>Cyprus</c:v>
                </c:pt>
                <c:pt idx="13">
                  <c:v>Slovenia</c:v>
                </c:pt>
                <c:pt idx="14">
                  <c:v>Romania</c:v>
                </c:pt>
                <c:pt idx="15">
                  <c:v>Luxembourg</c:v>
                </c:pt>
                <c:pt idx="16">
                  <c:v>Belgium</c:v>
                </c:pt>
                <c:pt idx="17">
                  <c:v>Portugal</c:v>
                </c:pt>
                <c:pt idx="18">
                  <c:v>Latvia</c:v>
                </c:pt>
                <c:pt idx="19">
                  <c:v>Bulgaria</c:v>
                </c:pt>
                <c:pt idx="20">
                  <c:v>Italy</c:v>
                </c:pt>
                <c:pt idx="21">
                  <c:v>Croatia</c:v>
                </c:pt>
                <c:pt idx="22">
                  <c:v>Finland</c:v>
                </c:pt>
                <c:pt idx="23">
                  <c:v>Czech Republic</c:v>
                </c:pt>
                <c:pt idx="24">
                  <c:v>France</c:v>
                </c:pt>
                <c:pt idx="25">
                  <c:v>United Kingdom</c:v>
                </c:pt>
                <c:pt idx="26">
                  <c:v>Greece</c:v>
                </c:pt>
                <c:pt idx="27">
                  <c:v>Ireland</c:v>
                </c:pt>
                <c:pt idx="28">
                  <c:v>Poland</c:v>
                </c:pt>
                <c:pt idx="29">
                  <c:v>Hungary</c:v>
                </c:pt>
                <c:pt idx="31">
                  <c:v>Norway</c:v>
                </c:pt>
                <c:pt idx="32">
                  <c:v>Switzerland</c:v>
                </c:pt>
                <c:pt idx="33">
                  <c:v>Liechtenstein</c:v>
                </c:pt>
                <c:pt idx="34">
                  <c:v>Iceland</c:v>
                </c:pt>
              </c:strCache>
            </c:strRef>
          </c:cat>
          <c:val>
            <c:numRef>
              <c:f>'Figure 8'!$D$11:$D$45</c:f>
              <c:numCache>
                <c:formatCode>#,#00</c:formatCode>
                <c:ptCount val="35"/>
                <c:pt idx="0">
                  <c:v>33.10654850237057</c:v>
                </c:pt>
                <c:pt idx="2">
                  <c:v>1.119402985074627</c:v>
                </c:pt>
                <c:pt idx="3">
                  <c:v>11.63763066202091</c:v>
                </c:pt>
                <c:pt idx="4">
                  <c:v>33.7396966128697</c:v>
                </c:pt>
                <c:pt idx="5">
                  <c:v>58.20483802518036</c:v>
                </c:pt>
                <c:pt idx="6">
                  <c:v>17.65457038486901</c:v>
                </c:pt>
                <c:pt idx="7">
                  <c:v>64.18439716312056</c:v>
                </c:pt>
                <c:pt idx="8">
                  <c:v>40.58606909359422</c:v>
                </c:pt>
                <c:pt idx="9">
                  <c:v>41.04707012487992</c:v>
                </c:pt>
                <c:pt idx="10">
                  <c:v>33.68421052631579</c:v>
                </c:pt>
                <c:pt idx="11">
                  <c:v>3.482247366367538</c:v>
                </c:pt>
                <c:pt idx="12">
                  <c:v>10.5209914011128</c:v>
                </c:pt>
                <c:pt idx="13">
                  <c:v>51.8796992481203</c:v>
                </c:pt>
                <c:pt idx="14">
                  <c:v>46.4451313755796</c:v>
                </c:pt>
                <c:pt idx="15">
                  <c:v>59.05826017557862</c:v>
                </c:pt>
                <c:pt idx="16">
                  <c:v>47.10548455590722</c:v>
                </c:pt>
                <c:pt idx="17">
                  <c:v>17.39864864864865</c:v>
                </c:pt>
                <c:pt idx="18">
                  <c:v>17.55725190839695</c:v>
                </c:pt>
                <c:pt idx="19">
                  <c:v>25.04924491135916</c:v>
                </c:pt>
                <c:pt idx="20">
                  <c:v>5.338644531728105</c:v>
                </c:pt>
                <c:pt idx="21">
                  <c:v>29.22535211267606</c:v>
                </c:pt>
                <c:pt idx="22">
                  <c:v>20.80763299922899</c:v>
                </c:pt>
                <c:pt idx="23">
                  <c:v>10.93990755007704</c:v>
                </c:pt>
                <c:pt idx="24">
                  <c:v>21.14131425446591</c:v>
                </c:pt>
                <c:pt idx="25">
                  <c:v>27.20685751253437</c:v>
                </c:pt>
                <c:pt idx="26">
                  <c:v>21.58198009429021</c:v>
                </c:pt>
                <c:pt idx="27">
                  <c:v>20.84507042253521</c:v>
                </c:pt>
                <c:pt idx="28">
                  <c:v>4.332129963898916</c:v>
                </c:pt>
                <c:pt idx="29">
                  <c:v>3.016059537798668</c:v>
                </c:pt>
                <c:pt idx="31">
                  <c:v>59.89952871717852</c:v>
                </c:pt>
                <c:pt idx="32">
                  <c:v>25.90788308237378</c:v>
                </c:pt>
                <c:pt idx="33">
                  <c:v>25.0</c:v>
                </c:pt>
                <c:pt idx="34">
                  <c:v>9.426987060998151</c:v>
                </c:pt>
              </c:numCache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Subsidiary protection</c:v>
                </c:pt>
              </c:strCache>
            </c:strRef>
          </c:tx>
          <c:spPr>
            <a:solidFill>
              <a:srgbClr val="FCB716">
                <a:lumMod val="60000"/>
                <a:lumOff val="4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xmlns:r="http://schemas.openxmlformats.org/officeDocument/2006/relationships" xmlns:a="http://schemas.openxmlformats.org/drawingml/2006/main" xmlns:c="http://schemas.openxmlformats.org/drawingml/2006/chart" xmlns="">
                  <a:noFill/>
                  <a:round/>
                </a14:hiddenLine>
              </a:ext>
            </a:extLst>
          </c:spPr>
          <c:cat>
            <c:strRef>
              <c:f>'Figure 8'!$C$11:$C$45</c:f>
              <c:strCache>
                <c:ptCount val="35"/>
                <c:pt idx="0">
                  <c:v>EU-28</c:v>
                </c:pt>
                <c:pt idx="2">
                  <c:v>Slovakia</c:v>
                </c:pt>
                <c:pt idx="3">
                  <c:v>Malta</c:v>
                </c:pt>
                <c:pt idx="4">
                  <c:v>Netherlands</c:v>
                </c:pt>
                <c:pt idx="5">
                  <c:v>Austria</c:v>
                </c:pt>
                <c:pt idx="6">
                  <c:v>Sweden</c:v>
                </c:pt>
                <c:pt idx="7">
                  <c:v>Lithuania</c:v>
                </c:pt>
                <c:pt idx="8">
                  <c:v>Germany</c:v>
                </c:pt>
                <c:pt idx="9">
                  <c:v>Denmark</c:v>
                </c:pt>
                <c:pt idx="10">
                  <c:v>Estonia</c:v>
                </c:pt>
                <c:pt idx="11">
                  <c:v>Spain</c:v>
                </c:pt>
                <c:pt idx="12">
                  <c:v>Cyprus</c:v>
                </c:pt>
                <c:pt idx="13">
                  <c:v>Slovenia</c:v>
                </c:pt>
                <c:pt idx="14">
                  <c:v>Romania</c:v>
                </c:pt>
                <c:pt idx="15">
                  <c:v>Luxembourg</c:v>
                </c:pt>
                <c:pt idx="16">
                  <c:v>Belgium</c:v>
                </c:pt>
                <c:pt idx="17">
                  <c:v>Portugal</c:v>
                </c:pt>
                <c:pt idx="18">
                  <c:v>Latvia</c:v>
                </c:pt>
                <c:pt idx="19">
                  <c:v>Bulgaria</c:v>
                </c:pt>
                <c:pt idx="20">
                  <c:v>Italy</c:v>
                </c:pt>
                <c:pt idx="21">
                  <c:v>Croatia</c:v>
                </c:pt>
                <c:pt idx="22">
                  <c:v>Finland</c:v>
                </c:pt>
                <c:pt idx="23">
                  <c:v>Czech Republic</c:v>
                </c:pt>
                <c:pt idx="24">
                  <c:v>France</c:v>
                </c:pt>
                <c:pt idx="25">
                  <c:v>United Kingdom</c:v>
                </c:pt>
                <c:pt idx="26">
                  <c:v>Greece</c:v>
                </c:pt>
                <c:pt idx="27">
                  <c:v>Ireland</c:v>
                </c:pt>
                <c:pt idx="28">
                  <c:v>Poland</c:v>
                </c:pt>
                <c:pt idx="29">
                  <c:v>Hungary</c:v>
                </c:pt>
                <c:pt idx="31">
                  <c:v>Norway</c:v>
                </c:pt>
                <c:pt idx="32">
                  <c:v>Switzerland</c:v>
                </c:pt>
                <c:pt idx="33">
                  <c:v>Liechtenstein</c:v>
                </c:pt>
                <c:pt idx="34">
                  <c:v>Iceland</c:v>
                </c:pt>
              </c:strCache>
            </c:strRef>
          </c:cat>
          <c:val>
            <c:numRef>
              <c:f>'Figure 8'!$E$11:$E$45</c:f>
              <c:numCache>
                <c:formatCode>#,#00</c:formatCode>
                <c:ptCount val="35"/>
                <c:pt idx="0">
                  <c:v>23.35609616785451</c:v>
                </c:pt>
                <c:pt idx="2">
                  <c:v>3.731343283582089</c:v>
                </c:pt>
                <c:pt idx="3">
                  <c:v>67.59581881533101</c:v>
                </c:pt>
                <c:pt idx="4">
                  <c:v>37.06795040520884</c:v>
                </c:pt>
                <c:pt idx="5">
                  <c:v>12.62083274390531</c:v>
                </c:pt>
                <c:pt idx="6">
                  <c:v>49.38402118506578</c:v>
                </c:pt>
                <c:pt idx="7">
                  <c:v>4.964539007092199</c:v>
                </c:pt>
                <c:pt idx="8">
                  <c:v>24.35389154568474</c:v>
                </c:pt>
                <c:pt idx="9">
                  <c:v>26.92603266090298</c:v>
                </c:pt>
                <c:pt idx="10">
                  <c:v>33.68421052631579</c:v>
                </c:pt>
                <c:pt idx="11">
                  <c:v>63.40226297307843</c:v>
                </c:pt>
                <c:pt idx="12">
                  <c:v>55.23520485584219</c:v>
                </c:pt>
                <c:pt idx="13">
                  <c:v>12.03007518796992</c:v>
                </c:pt>
                <c:pt idx="14">
                  <c:v>15.61051004636785</c:v>
                </c:pt>
                <c:pt idx="15">
                  <c:v>2.154828411811652</c:v>
                </c:pt>
                <c:pt idx="16">
                  <c:v>13.17655542646529</c:v>
                </c:pt>
                <c:pt idx="17">
                  <c:v>36.6554054054054</c:v>
                </c:pt>
                <c:pt idx="18">
                  <c:v>33.96946564885496</c:v>
                </c:pt>
                <c:pt idx="19">
                  <c:v>19.20551543007223</c:v>
                </c:pt>
                <c:pt idx="20">
                  <c:v>13.4545414084319</c:v>
                </c:pt>
                <c:pt idx="21">
                  <c:v>5.633802816901409</c:v>
                </c:pt>
                <c:pt idx="22">
                  <c:v>8.216075558982266</c:v>
                </c:pt>
                <c:pt idx="23">
                  <c:v>22.49614791987673</c:v>
                </c:pt>
                <c:pt idx="24">
                  <c:v>12.05910499453153</c:v>
                </c:pt>
                <c:pt idx="25">
                  <c:v>0.679281901989325</c:v>
                </c:pt>
                <c:pt idx="26">
                  <c:v>2.130260171119259</c:v>
                </c:pt>
                <c:pt idx="27">
                  <c:v>1.924882629107981</c:v>
                </c:pt>
                <c:pt idx="28">
                  <c:v>6.01684717208183</c:v>
                </c:pt>
                <c:pt idx="29">
                  <c:v>5.307481394437916</c:v>
                </c:pt>
                <c:pt idx="31">
                  <c:v>2.076751773784246</c:v>
                </c:pt>
                <c:pt idx="32">
                  <c:v>7.989371124889283</c:v>
                </c:pt>
                <c:pt idx="33">
                  <c:v>10.52631578947368</c:v>
                </c:pt>
                <c:pt idx="34">
                  <c:v>7.024029574861368</c:v>
                </c:pt>
              </c:numCache>
            </c:numRef>
          </c:val>
        </c:ser>
        <c:ser>
          <c:idx val="2"/>
          <c:order val="2"/>
          <c:tx>
            <c:strRef>
              <c:f>'Figure 8'!$F$10</c:f>
              <c:strCache>
                <c:ptCount val="1"/>
                <c:pt idx="0">
                  <c:v>Humanitarian reasons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xmlns:r="http://schemas.openxmlformats.org/officeDocument/2006/relationships" xmlns:a="http://schemas.openxmlformats.org/drawingml/2006/main" xmlns:c="http://schemas.openxmlformats.org/drawingml/2006/chart" xmlns="">
                  <a:noFill/>
                  <a:round/>
                </a14:hiddenLine>
              </a:ext>
            </a:extLst>
          </c:spPr>
          <c:cat>
            <c:strRef>
              <c:f>'Figure 8'!$C$11:$C$45</c:f>
              <c:strCache>
                <c:ptCount val="35"/>
                <c:pt idx="0">
                  <c:v>EU-28</c:v>
                </c:pt>
                <c:pt idx="2">
                  <c:v>Slovakia</c:v>
                </c:pt>
                <c:pt idx="3">
                  <c:v>Malta</c:v>
                </c:pt>
                <c:pt idx="4">
                  <c:v>Netherlands</c:v>
                </c:pt>
                <c:pt idx="5">
                  <c:v>Austria</c:v>
                </c:pt>
                <c:pt idx="6">
                  <c:v>Sweden</c:v>
                </c:pt>
                <c:pt idx="7">
                  <c:v>Lithuania</c:v>
                </c:pt>
                <c:pt idx="8">
                  <c:v>Germany</c:v>
                </c:pt>
                <c:pt idx="9">
                  <c:v>Denmark</c:v>
                </c:pt>
                <c:pt idx="10">
                  <c:v>Estonia</c:v>
                </c:pt>
                <c:pt idx="11">
                  <c:v>Spain</c:v>
                </c:pt>
                <c:pt idx="12">
                  <c:v>Cyprus</c:v>
                </c:pt>
                <c:pt idx="13">
                  <c:v>Slovenia</c:v>
                </c:pt>
                <c:pt idx="14">
                  <c:v>Romania</c:v>
                </c:pt>
                <c:pt idx="15">
                  <c:v>Luxembourg</c:v>
                </c:pt>
                <c:pt idx="16">
                  <c:v>Belgium</c:v>
                </c:pt>
                <c:pt idx="17">
                  <c:v>Portugal</c:v>
                </c:pt>
                <c:pt idx="18">
                  <c:v>Latvia</c:v>
                </c:pt>
                <c:pt idx="19">
                  <c:v>Bulgaria</c:v>
                </c:pt>
                <c:pt idx="20">
                  <c:v>Italy</c:v>
                </c:pt>
                <c:pt idx="21">
                  <c:v>Croatia</c:v>
                </c:pt>
                <c:pt idx="22">
                  <c:v>Finland</c:v>
                </c:pt>
                <c:pt idx="23">
                  <c:v>Czech Republic</c:v>
                </c:pt>
                <c:pt idx="24">
                  <c:v>France</c:v>
                </c:pt>
                <c:pt idx="25">
                  <c:v>United Kingdom</c:v>
                </c:pt>
                <c:pt idx="26">
                  <c:v>Greece</c:v>
                </c:pt>
                <c:pt idx="27">
                  <c:v>Ireland</c:v>
                </c:pt>
                <c:pt idx="28">
                  <c:v>Poland</c:v>
                </c:pt>
                <c:pt idx="29">
                  <c:v>Hungary</c:v>
                </c:pt>
                <c:pt idx="31">
                  <c:v>Norway</c:v>
                </c:pt>
                <c:pt idx="32">
                  <c:v>Switzerland</c:v>
                </c:pt>
                <c:pt idx="33">
                  <c:v>Liechtenstein</c:v>
                </c:pt>
                <c:pt idx="34">
                  <c:v>Iceland</c:v>
                </c:pt>
              </c:strCache>
            </c:strRef>
          </c:cat>
          <c:val>
            <c:numRef>
              <c:f>'Figure 8'!$F$11:$F$45</c:f>
              <c:numCache>
                <c:formatCode>#,#00</c:formatCode>
                <c:ptCount val="35"/>
                <c:pt idx="0">
                  <c:v>4.366361133755451</c:v>
                </c:pt>
                <c:pt idx="2">
                  <c:v>79.1044776119403</c:v>
                </c:pt>
                <c:pt idx="3">
                  <c:v>3.832752613240418</c:v>
                </c:pt>
                <c:pt idx="4">
                  <c:v>1.264113042875944</c:v>
                </c:pt>
                <c:pt idx="5">
                  <c:v>0.773329560994011</c:v>
                </c:pt>
                <c:pt idx="6">
                  <c:v>2.401113681323857</c:v>
                </c:pt>
                <c:pt idx="7">
                  <c:v>0.0</c:v>
                </c:pt>
                <c:pt idx="8">
                  <c:v>3.815327863397381</c:v>
                </c:pt>
                <c:pt idx="9">
                  <c:v>0.470701248799231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20.60018025435893</c:v>
                </c:pt>
                <c:pt idx="21">
                  <c:v>0.0</c:v>
                </c:pt>
                <c:pt idx="22">
                  <c:v>5.035659213569775</c:v>
                </c:pt>
                <c:pt idx="23">
                  <c:v>0.231124807395994</c:v>
                </c:pt>
                <c:pt idx="24">
                  <c:v>0.0</c:v>
                </c:pt>
                <c:pt idx="25">
                  <c:v>4.250363901018922</c:v>
                </c:pt>
                <c:pt idx="26">
                  <c:v>0.0</c:v>
                </c:pt>
                <c:pt idx="27">
                  <c:v>0.0</c:v>
                </c:pt>
                <c:pt idx="28">
                  <c:v>1.965503409546731</c:v>
                </c:pt>
                <c:pt idx="29">
                  <c:v>0.137093615354485</c:v>
                </c:pt>
                <c:pt idx="31">
                  <c:v>4.189756072297892</c:v>
                </c:pt>
                <c:pt idx="32">
                  <c:v>24.50398582816652</c:v>
                </c:pt>
                <c:pt idx="33">
                  <c:v>19.73684210526316</c:v>
                </c:pt>
                <c:pt idx="34">
                  <c:v>0.924214417744917</c:v>
                </c:pt>
              </c:numCache>
            </c:numRef>
          </c:val>
        </c:ser>
        <c:ser>
          <c:idx val="3"/>
          <c:order val="3"/>
          <c:tx>
            <c:strRef>
              <c:f>'Figure 8'!$G$10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chemeClr val="tx2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xmlns:r="http://schemas.openxmlformats.org/officeDocument/2006/relationships" xmlns:a="http://schemas.openxmlformats.org/drawingml/2006/main" xmlns:c="http://schemas.openxmlformats.org/drawingml/2006/chart" xmlns="">
                  <a:noFill/>
                  <a:round/>
                </a14:hiddenLine>
              </a:ext>
            </a:extLst>
          </c:spPr>
          <c:cat>
            <c:strRef>
              <c:f>'Figure 8'!$C$11:$C$45</c:f>
              <c:strCache>
                <c:ptCount val="35"/>
                <c:pt idx="0">
                  <c:v>EU-28</c:v>
                </c:pt>
                <c:pt idx="2">
                  <c:v>Slovakia</c:v>
                </c:pt>
                <c:pt idx="3">
                  <c:v>Malta</c:v>
                </c:pt>
                <c:pt idx="4">
                  <c:v>Netherlands</c:v>
                </c:pt>
                <c:pt idx="5">
                  <c:v>Austria</c:v>
                </c:pt>
                <c:pt idx="6">
                  <c:v>Sweden</c:v>
                </c:pt>
                <c:pt idx="7">
                  <c:v>Lithuania</c:v>
                </c:pt>
                <c:pt idx="8">
                  <c:v>Germany</c:v>
                </c:pt>
                <c:pt idx="9">
                  <c:v>Denmark</c:v>
                </c:pt>
                <c:pt idx="10">
                  <c:v>Estonia</c:v>
                </c:pt>
                <c:pt idx="11">
                  <c:v>Spain</c:v>
                </c:pt>
                <c:pt idx="12">
                  <c:v>Cyprus</c:v>
                </c:pt>
                <c:pt idx="13">
                  <c:v>Slovenia</c:v>
                </c:pt>
                <c:pt idx="14">
                  <c:v>Romania</c:v>
                </c:pt>
                <c:pt idx="15">
                  <c:v>Luxembourg</c:v>
                </c:pt>
                <c:pt idx="16">
                  <c:v>Belgium</c:v>
                </c:pt>
                <c:pt idx="17">
                  <c:v>Portugal</c:v>
                </c:pt>
                <c:pt idx="18">
                  <c:v>Latvia</c:v>
                </c:pt>
                <c:pt idx="19">
                  <c:v>Bulgaria</c:v>
                </c:pt>
                <c:pt idx="20">
                  <c:v>Italy</c:v>
                </c:pt>
                <c:pt idx="21">
                  <c:v>Croatia</c:v>
                </c:pt>
                <c:pt idx="22">
                  <c:v>Finland</c:v>
                </c:pt>
                <c:pt idx="23">
                  <c:v>Czech Republic</c:v>
                </c:pt>
                <c:pt idx="24">
                  <c:v>France</c:v>
                </c:pt>
                <c:pt idx="25">
                  <c:v>United Kingdom</c:v>
                </c:pt>
                <c:pt idx="26">
                  <c:v>Greece</c:v>
                </c:pt>
                <c:pt idx="27">
                  <c:v>Ireland</c:v>
                </c:pt>
                <c:pt idx="28">
                  <c:v>Poland</c:v>
                </c:pt>
                <c:pt idx="29">
                  <c:v>Hungary</c:v>
                </c:pt>
                <c:pt idx="31">
                  <c:v>Norway</c:v>
                </c:pt>
                <c:pt idx="32">
                  <c:v>Switzerland</c:v>
                </c:pt>
                <c:pt idx="33">
                  <c:v>Liechtenstein</c:v>
                </c:pt>
                <c:pt idx="34">
                  <c:v>Iceland</c:v>
                </c:pt>
              </c:strCache>
            </c:strRef>
          </c:cat>
          <c:val>
            <c:numRef>
              <c:f>'Figure 8'!$G$11:$G$45</c:f>
              <c:numCache>
                <c:formatCode>#,#00</c:formatCode>
                <c:ptCount val="35"/>
                <c:pt idx="0">
                  <c:v>39.17099419601946</c:v>
                </c:pt>
                <c:pt idx="2">
                  <c:v>16.04477611940299</c:v>
                </c:pt>
                <c:pt idx="3">
                  <c:v>16.93379790940767</c:v>
                </c:pt>
                <c:pt idx="4">
                  <c:v>27.92823993904551</c:v>
                </c:pt>
                <c:pt idx="5">
                  <c:v>28.40099966992031</c:v>
                </c:pt>
                <c:pt idx="6">
                  <c:v>30.56029474874135</c:v>
                </c:pt>
                <c:pt idx="7">
                  <c:v>30.85106382978723</c:v>
                </c:pt>
                <c:pt idx="8">
                  <c:v>31.24471149732366</c:v>
                </c:pt>
                <c:pt idx="9">
                  <c:v>31.55619596541787</c:v>
                </c:pt>
                <c:pt idx="10">
                  <c:v>32.63157894736842</c:v>
                </c:pt>
                <c:pt idx="11">
                  <c:v>33.11548966055404</c:v>
                </c:pt>
                <c:pt idx="12">
                  <c:v>34.24380374304502</c:v>
                </c:pt>
                <c:pt idx="13">
                  <c:v>36.09022556390977</c:v>
                </c:pt>
                <c:pt idx="14">
                  <c:v>37.94435857805255</c:v>
                </c:pt>
                <c:pt idx="15">
                  <c:v>38.78691141260974</c:v>
                </c:pt>
                <c:pt idx="16">
                  <c:v>39.7179600176275</c:v>
                </c:pt>
                <c:pt idx="17">
                  <c:v>45.94594594594595</c:v>
                </c:pt>
                <c:pt idx="18">
                  <c:v>48.47328244274809</c:v>
                </c:pt>
                <c:pt idx="19">
                  <c:v>55.74523965856861</c:v>
                </c:pt>
                <c:pt idx="20">
                  <c:v>60.60663380548107</c:v>
                </c:pt>
                <c:pt idx="21">
                  <c:v>65.14084507042254</c:v>
                </c:pt>
                <c:pt idx="22">
                  <c:v>65.94063222821895</c:v>
                </c:pt>
                <c:pt idx="23">
                  <c:v>66.33281972265023</c:v>
                </c:pt>
                <c:pt idx="24">
                  <c:v>66.79958075100255</c:v>
                </c:pt>
                <c:pt idx="25">
                  <c:v>67.86349668445737</c:v>
                </c:pt>
                <c:pt idx="26">
                  <c:v>76.28775973459054</c:v>
                </c:pt>
                <c:pt idx="27">
                  <c:v>77.23004694835681</c:v>
                </c:pt>
                <c:pt idx="28">
                  <c:v>87.68551945447253</c:v>
                </c:pt>
                <c:pt idx="29">
                  <c:v>91.53936545240893</c:v>
                </c:pt>
                <c:pt idx="31">
                  <c:v>33.83396343673935</c:v>
                </c:pt>
                <c:pt idx="32">
                  <c:v>41.5987599645704</c:v>
                </c:pt>
                <c:pt idx="33">
                  <c:v>44.73684210526316</c:v>
                </c:pt>
                <c:pt idx="34">
                  <c:v>82.62476894639556</c:v>
                </c:pt>
              </c:numCache>
            </c:numRef>
          </c:val>
        </c:ser>
        <c:dLbls/>
        <c:overlap val="100"/>
        <c:axId val="510908760"/>
        <c:axId val="510917176"/>
      </c:barChart>
      <c:catAx>
        <c:axId val="510908760"/>
        <c:scaling>
          <c:orientation val="minMax"/>
        </c:scaling>
        <c:axPos val="b"/>
        <c:numFmt formatCode="General" sourceLinked="1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GB"/>
            </a:pPr>
            <a:endParaRPr lang="en-US"/>
          </a:p>
        </c:txPr>
        <c:crossAx val="510917176"/>
        <c:crosses val="autoZero"/>
        <c:auto val="1"/>
        <c:lblAlgn val="ctr"/>
        <c:lblOffset val="100"/>
      </c:catAx>
      <c:valAx>
        <c:axId val="510917176"/>
        <c:scaling>
          <c:orientation val="minMax"/>
          <c:max val="100.0"/>
          <c:min val="0.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xmlns:r="http://schemas.openxmlformats.org/officeDocument/2006/relationships" xmlns:a="http://schemas.openxmlformats.org/drawingml/2006/main" xmlns:c="http://schemas.openxmlformats.org/drawingml/2006/chart" xmlns="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lang="en-GB"/>
            </a:pPr>
            <a:endParaRPr lang="en-US"/>
          </a:p>
        </c:txPr>
        <c:crossAx val="510908760"/>
        <c:crosses val="autoZero"/>
        <c:crossBetween val="between"/>
        <c:majorUnit val="10.0"/>
      </c:valAx>
    </c:plotArea>
    <c:legend>
      <c:legendPos val="r"/>
      <c:layout>
        <c:manualLayout>
          <c:xMode val="edge"/>
          <c:yMode val="edge"/>
          <c:x val="0.404550761154856"/>
          <c:y val="0.874963580246914"/>
          <c:w val="0.229440734908136"/>
          <c:h val="0.125036419753086"/>
        </c:manualLayout>
      </c:layout>
      <c:txPr>
        <a:bodyPr/>
        <a:lstStyle/>
        <a:p>
          <a:pPr>
            <a:defRPr lang="en-GB" b="1"/>
          </a:pPr>
          <a:endParaRPr lang="en-US"/>
        </a:p>
      </c:txPr>
    </c:legend>
    <c:plotVisOnly val="1"/>
    <c:dispBlanksAs val="gap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xmlns:r="http://schemas.openxmlformats.org/officeDocument/2006/relationships" xmlns:a="http://schemas.openxmlformats.org/drawingml/2006/main" xmlns:c="http://schemas.openxmlformats.org/drawingml/2006/chart" xmlns="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 paperSize="150" orientation="portrait" horizontalDpi="2400" verticalDpi="24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561974</xdr:colOff>
      <xdr:row>23</xdr:row>
      <xdr:rowOff>25111</xdr:rowOff>
    </xdr:from>
    <xdr:to>
      <xdr:col>17</xdr:col>
      <xdr:colOff>247649</xdr:colOff>
      <xdr:row>65</xdr:row>
      <xdr:rowOff>142411</xdr:rowOff>
    </xdr:to>
    <xdr:graphicFrame macro="">
      <xdr:nvGraphicFramePr>
        <xdr:cNvPr id="10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104775</xdr:colOff>
      <xdr:row>6</xdr:row>
      <xdr:rowOff>142874</xdr:rowOff>
    </xdr:from>
    <xdr:to>
      <xdr:col>23</xdr:col>
      <xdr:colOff>238125</xdr:colOff>
      <xdr:row>48</xdr:row>
      <xdr:rowOff>69674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66675</xdr:colOff>
      <xdr:row>46</xdr:row>
      <xdr:rowOff>152399</xdr:rowOff>
    </xdr:from>
    <xdr:to>
      <xdr:col>14</xdr:col>
      <xdr:colOff>166480</xdr:colOff>
      <xdr:row>90</xdr:row>
      <xdr:rowOff>41099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200025</xdr:colOff>
      <xdr:row>52</xdr:row>
      <xdr:rowOff>95249</xdr:rowOff>
    </xdr:from>
    <xdr:to>
      <xdr:col>14</xdr:col>
      <xdr:colOff>257175</xdr:colOff>
      <xdr:row>95</xdr:row>
      <xdr:rowOff>136349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0.01304</cdr:x>
      <cdr:y>0.16458</cdr:y>
    </cdr:from>
    <cdr:to>
      <cdr:x>0.04071</cdr:x>
      <cdr:y>0.18505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24187" y="1075964"/>
          <a:ext cx="263431" cy="1338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tIns="0" rIns="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400</a:t>
          </a:r>
        </a:p>
      </cdr:txBody>
    </cdr:sp>
  </cdr:relSizeAnchor>
  <cdr:relSizeAnchor xmlns:cdr="http://schemas.openxmlformats.org/drawingml/2006/chartDrawing">
    <cdr:from>
      <cdr:x>0.01233</cdr:x>
      <cdr:y>0.05017</cdr:y>
    </cdr:from>
    <cdr:to>
      <cdr:x>0.04</cdr:x>
      <cdr:y>0.07064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17433" y="327979"/>
          <a:ext cx="263432" cy="1338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tIns="0" rIns="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750</a:t>
          </a:r>
        </a:p>
      </cdr:txBody>
    </cdr:sp>
  </cdr:relSizeAnchor>
  <cdr:relSizeAnchor xmlns:cdr="http://schemas.openxmlformats.org/drawingml/2006/chartDrawing">
    <cdr:from>
      <cdr:x>0.05169</cdr:x>
      <cdr:y>0.22435</cdr:y>
    </cdr:from>
    <cdr:to>
      <cdr:x>0.06944</cdr:x>
      <cdr:y>0.23134</cdr:y>
    </cdr:to>
    <cdr:grpSp>
      <cdr:nvGrpSpPr>
        <cdr:cNvPr id="10" name="Group 9"/>
        <cdr:cNvGrpSpPr/>
      </cdr:nvGrpSpPr>
      <cdr:grpSpPr>
        <a:xfrm xmlns:a="http://schemas.openxmlformats.org/drawingml/2006/main">
          <a:off x="553727" y="1368311"/>
          <a:ext cx="190146" cy="42632"/>
          <a:chOff x="0" y="0"/>
          <a:chExt cx="25649" cy="9218"/>
        </a:xfrm>
      </cdr:grpSpPr>
      <cdr:cxnSp macro="">
        <cdr:nvCxnSpPr>
          <cdr:cNvPr id="11" name="Straight Connector 10"/>
          <cdr:cNvCxnSpPr/>
        </cdr:nvCxnSpPr>
        <cdr:spPr>
          <a:xfrm xmlns:a="http://schemas.openxmlformats.org/drawingml/2006/main" flipV="1">
            <a:off x="433" y="0"/>
            <a:ext cx="25216" cy="3109"/>
          </a:xfrm>
          <a:prstGeom xmlns:a="http://schemas.openxmlformats.org/drawingml/2006/main" prst="line">
            <a:avLst/>
          </a:prstGeom>
          <a:ln xmlns:a="http://schemas.openxmlformats.org/drawingml/2006/main" w="3175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2" name="Straight Connector 11"/>
          <cdr:cNvCxnSpPr/>
        </cdr:nvCxnSpPr>
        <cdr:spPr>
          <a:xfrm xmlns:a="http://schemas.openxmlformats.org/drawingml/2006/main" flipV="1">
            <a:off x="0" y="6065"/>
            <a:ext cx="25128" cy="3153"/>
          </a:xfrm>
          <a:prstGeom xmlns:a="http://schemas.openxmlformats.org/drawingml/2006/main" prst="line">
            <a:avLst/>
          </a:prstGeom>
          <a:ln xmlns:a="http://schemas.openxmlformats.org/drawingml/2006/main" w="3175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0.01792</cdr:x>
      <cdr:y>0.22537</cdr:y>
    </cdr:from>
    <cdr:to>
      <cdr:x>0.03569</cdr:x>
      <cdr:y>0.23253</cdr:y>
    </cdr:to>
    <cdr:grpSp>
      <cdr:nvGrpSpPr>
        <cdr:cNvPr id="13" name="Group 12"/>
        <cdr:cNvGrpSpPr/>
      </cdr:nvGrpSpPr>
      <cdr:grpSpPr>
        <a:xfrm xmlns:a="http://schemas.openxmlformats.org/drawingml/2006/main">
          <a:off x="191967" y="1374532"/>
          <a:ext cx="190360" cy="43668"/>
          <a:chOff x="0" y="0"/>
          <a:chExt cx="3893" cy="1859"/>
        </a:xfrm>
      </cdr:grpSpPr>
      <cdr:cxnSp macro="">
        <cdr:nvCxnSpPr>
          <cdr:cNvPr id="14" name="Straight Connector 13"/>
          <cdr:cNvCxnSpPr/>
        </cdr:nvCxnSpPr>
        <cdr:spPr>
          <a:xfrm xmlns:a="http://schemas.openxmlformats.org/drawingml/2006/main" flipV="1">
            <a:off x="66" y="0"/>
            <a:ext cx="3827" cy="627"/>
          </a:xfrm>
          <a:prstGeom xmlns:a="http://schemas.openxmlformats.org/drawingml/2006/main" prst="line">
            <a:avLst/>
          </a:prstGeom>
          <a:ln xmlns:a="http://schemas.openxmlformats.org/drawingml/2006/main" w="3175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5" name="Straight Connector 14"/>
          <cdr:cNvCxnSpPr/>
        </cdr:nvCxnSpPr>
        <cdr:spPr>
          <a:xfrm xmlns:a="http://schemas.openxmlformats.org/drawingml/2006/main" flipV="1">
            <a:off x="0" y="1223"/>
            <a:ext cx="3814" cy="636"/>
          </a:xfrm>
          <a:prstGeom xmlns:a="http://schemas.openxmlformats.org/drawingml/2006/main" prst="line">
            <a:avLst/>
          </a:prstGeom>
          <a:ln xmlns:a="http://schemas.openxmlformats.org/drawingml/2006/main" w="3175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257175</xdr:colOff>
      <xdr:row>6</xdr:row>
      <xdr:rowOff>136661</xdr:rowOff>
    </xdr:from>
    <xdr:to>
      <xdr:col>27</xdr:col>
      <xdr:colOff>28575</xdr:colOff>
      <xdr:row>48</xdr:row>
      <xdr:rowOff>63461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552450</xdr:colOff>
      <xdr:row>7</xdr:row>
      <xdr:rowOff>47624</xdr:rowOff>
    </xdr:from>
    <xdr:to>
      <xdr:col>20</xdr:col>
      <xdr:colOff>57150</xdr:colOff>
      <xdr:row>49</xdr:row>
      <xdr:rowOff>126824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581025</xdr:colOff>
      <xdr:row>24</xdr:row>
      <xdr:rowOff>53685</xdr:rowOff>
    </xdr:from>
    <xdr:to>
      <xdr:col>19</xdr:col>
      <xdr:colOff>9525</xdr:colOff>
      <xdr:row>66</xdr:row>
      <xdr:rowOff>132885</xdr:rowOff>
    </xdr:to>
    <xdr:graphicFrame macro="">
      <xdr:nvGraphicFramePr>
        <xdr:cNvPr id="6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430376</xdr:colOff>
      <xdr:row>6</xdr:row>
      <xdr:rowOff>43451</xdr:rowOff>
    </xdr:from>
    <xdr:to>
      <xdr:col>21</xdr:col>
      <xdr:colOff>71739</xdr:colOff>
      <xdr:row>47</xdr:row>
      <xdr:rowOff>122141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0.01731</cdr:x>
      <cdr:y>0.21344</cdr:y>
    </cdr:from>
    <cdr:to>
      <cdr:x>0.03508</cdr:x>
      <cdr:y>0.22056</cdr:y>
    </cdr:to>
    <cdr:grpSp>
      <cdr:nvGrpSpPr>
        <cdr:cNvPr id="2" name="Group 1"/>
        <cdr:cNvGrpSpPr/>
      </cdr:nvGrpSpPr>
      <cdr:grpSpPr>
        <a:xfrm xmlns:a="http://schemas.openxmlformats.org/drawingml/2006/main">
          <a:off x="184391" y="1369429"/>
          <a:ext cx="189290" cy="45682"/>
          <a:chOff x="0" y="0"/>
          <a:chExt cx="90" cy="74"/>
        </a:xfrm>
      </cdr:grpSpPr>
      <cdr:cxnSp macro="">
        <cdr:nvCxnSpPr>
          <cdr:cNvPr id="3" name="Straight Connector 2"/>
          <cdr:cNvCxnSpPr/>
        </cdr:nvCxnSpPr>
        <cdr:spPr>
          <a:xfrm xmlns:a="http://schemas.openxmlformats.org/drawingml/2006/main" flipV="1">
            <a:off x="2" y="0"/>
            <a:ext cx="88" cy="25"/>
          </a:xfrm>
          <a:prstGeom xmlns:a="http://schemas.openxmlformats.org/drawingml/2006/main" prst="line">
            <a:avLst/>
          </a:prstGeom>
          <a:ln xmlns:a="http://schemas.openxmlformats.org/drawingml/2006/main" w="3175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4" name="Straight Connector 3"/>
          <cdr:cNvCxnSpPr/>
        </cdr:nvCxnSpPr>
        <cdr:spPr>
          <a:xfrm xmlns:a="http://schemas.openxmlformats.org/drawingml/2006/main" flipV="1">
            <a:off x="0" y="49"/>
            <a:ext cx="88" cy="25"/>
          </a:xfrm>
          <a:prstGeom xmlns:a="http://schemas.openxmlformats.org/drawingml/2006/main" prst="line">
            <a:avLst/>
          </a:prstGeom>
          <a:ln xmlns:a="http://schemas.openxmlformats.org/drawingml/2006/main" w="3175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0.00534</cdr:x>
      <cdr:y>0.00773</cdr:y>
    </cdr:from>
    <cdr:to>
      <cdr:x>0.02311</cdr:x>
      <cdr:y>0.01486</cdr:y>
    </cdr:to>
    <cdr:grpSp>
      <cdr:nvGrpSpPr>
        <cdr:cNvPr id="8" name="Group 7"/>
        <cdr:cNvGrpSpPr/>
      </cdr:nvGrpSpPr>
      <cdr:grpSpPr>
        <a:xfrm xmlns:a="http://schemas.openxmlformats.org/drawingml/2006/main">
          <a:off x="56883" y="49596"/>
          <a:ext cx="189291" cy="45746"/>
          <a:chOff x="56883" y="49596"/>
          <a:chExt cx="189291" cy="45746"/>
        </a:xfrm>
      </cdr:grpSpPr>
      <cdr:cxnSp macro="">
        <cdr:nvCxnSpPr>
          <cdr:cNvPr id="9" name="Straight Connector 8"/>
          <cdr:cNvCxnSpPr/>
        </cdr:nvCxnSpPr>
        <cdr:spPr>
          <a:xfrm xmlns:a="http://schemas.openxmlformats.org/drawingml/2006/main" flipV="1">
            <a:off x="0" y="0"/>
            <a:ext cx="0" cy="0"/>
          </a:xfrm>
          <a:prstGeom xmlns:a="http://schemas.openxmlformats.org/drawingml/2006/main" prst="line">
            <a:avLst/>
          </a:prstGeom>
          <a:ln xmlns:a="http://schemas.openxmlformats.org/drawingml/2006/main" w="3175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0" name="Straight Connector 9"/>
          <cdr:cNvCxnSpPr/>
        </cdr:nvCxnSpPr>
        <cdr:spPr>
          <a:xfrm xmlns:a="http://schemas.openxmlformats.org/drawingml/2006/main" flipV="1">
            <a:off x="0" y="0"/>
            <a:ext cx="0" cy="0"/>
          </a:xfrm>
          <a:prstGeom xmlns:a="http://schemas.openxmlformats.org/drawingml/2006/main" prst="line">
            <a:avLst/>
          </a:prstGeom>
          <a:ln xmlns:a="http://schemas.openxmlformats.org/drawingml/2006/main" w="3175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0.01553</cdr:x>
      <cdr:y>0.02894</cdr:y>
    </cdr:from>
    <cdr:to>
      <cdr:x>0.0432</cdr:x>
      <cdr:y>0.04931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147859" y="188775"/>
          <a:ext cx="263578" cy="13290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tIns="0" rIns="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650</a:t>
          </a:r>
        </a:p>
      </cdr:txBody>
    </cdr:sp>
  </cdr:relSizeAnchor>
  <cdr:relSizeAnchor xmlns:cdr="http://schemas.openxmlformats.org/drawingml/2006/chartDrawing">
    <cdr:from>
      <cdr:x>0.0152</cdr:x>
      <cdr:y>0.14656</cdr:y>
    </cdr:from>
    <cdr:to>
      <cdr:x>0.04287</cdr:x>
      <cdr:y>0.16703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144830" y="949619"/>
          <a:ext cx="263649" cy="1326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tIns="0" rIns="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625</a:t>
          </a:r>
        </a:p>
      </cdr:txBody>
    </cdr:sp>
  </cdr:relSizeAnchor>
  <cdr:relSizeAnchor xmlns:cdr="http://schemas.openxmlformats.org/drawingml/2006/chartDrawing">
    <cdr:from>
      <cdr:x>0.05054</cdr:x>
      <cdr:y>0.21418</cdr:y>
    </cdr:from>
    <cdr:to>
      <cdr:x>0.06831</cdr:x>
      <cdr:y>0.22135</cdr:y>
    </cdr:to>
    <cdr:grpSp>
      <cdr:nvGrpSpPr>
        <cdr:cNvPr id="31" name="Group 30"/>
        <cdr:cNvGrpSpPr/>
      </cdr:nvGrpSpPr>
      <cdr:grpSpPr>
        <a:xfrm xmlns:a="http://schemas.openxmlformats.org/drawingml/2006/main">
          <a:off x="538365" y="1374177"/>
          <a:ext cx="189291" cy="46002"/>
          <a:chOff x="366196" y="0"/>
          <a:chExt cx="3893" cy="1850"/>
        </a:xfrm>
      </cdr:grpSpPr>
      <cdr:cxnSp macro="">
        <cdr:nvCxnSpPr>
          <cdr:cNvPr id="35" name="Straight Connector 34"/>
          <cdr:cNvCxnSpPr/>
        </cdr:nvCxnSpPr>
        <cdr:spPr>
          <a:xfrm xmlns:a="http://schemas.openxmlformats.org/drawingml/2006/main" flipV="1">
            <a:off x="366262" y="0"/>
            <a:ext cx="3827" cy="624"/>
          </a:xfrm>
          <a:prstGeom xmlns:a="http://schemas.openxmlformats.org/drawingml/2006/main" prst="line">
            <a:avLst/>
          </a:prstGeom>
          <a:ln xmlns:a="http://schemas.openxmlformats.org/drawingml/2006/main" w="3175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6" name="Straight Connector 35"/>
          <cdr:cNvCxnSpPr/>
        </cdr:nvCxnSpPr>
        <cdr:spPr>
          <a:xfrm xmlns:a="http://schemas.openxmlformats.org/drawingml/2006/main" flipV="1">
            <a:off x="366196" y="1217"/>
            <a:ext cx="3813" cy="633"/>
          </a:xfrm>
          <a:prstGeom xmlns:a="http://schemas.openxmlformats.org/drawingml/2006/main" prst="line">
            <a:avLst/>
          </a:prstGeom>
          <a:ln xmlns:a="http://schemas.openxmlformats.org/drawingml/2006/main" w="3175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5" enableFormatConditionsCalculation="0"/>
  <dimension ref="A2:AP33"/>
  <sheetViews>
    <sheetView showGridLines="0" workbookViewId="0"/>
  </sheetViews>
  <sheetFormatPr baseColWidth="10" defaultColWidth="8.83203125" defaultRowHeight="11"/>
  <cols>
    <col min="1" max="2" width="9.33203125" style="7" customWidth="1"/>
    <col min="3" max="3" width="18.33203125" style="7" customWidth="1"/>
    <col min="4" max="18" width="8.5" style="7" customWidth="1"/>
    <col min="19" max="19" width="21.1640625" style="7" customWidth="1"/>
    <col min="20" max="20" width="8.83203125" style="7"/>
    <col min="21" max="21" width="8.83203125" style="7" customWidth="1"/>
    <col min="22" max="22" width="8.5" style="7" customWidth="1"/>
    <col min="23" max="23" width="8.83203125" style="7" customWidth="1"/>
    <col min="24" max="16384" width="8.83203125" style="7"/>
  </cols>
  <sheetData>
    <row r="2" spans="1:42">
      <c r="A2" s="1"/>
      <c r="C2" s="2"/>
    </row>
    <row r="3" spans="1:42">
      <c r="C3" s="2" t="s">
        <v>72</v>
      </c>
    </row>
    <row r="4" spans="1:42">
      <c r="C4" s="2" t="s">
        <v>73</v>
      </c>
    </row>
    <row r="5" spans="1:42">
      <c r="C5" s="2"/>
    </row>
    <row r="6" spans="1:42" s="4" customFormat="1" ht="13">
      <c r="C6" s="4" t="s">
        <v>27</v>
      </c>
      <c r="O6" s="31"/>
    </row>
    <row r="7" spans="1:42">
      <c r="C7" s="16" t="s">
        <v>145</v>
      </c>
      <c r="D7" s="56"/>
      <c r="E7" s="56"/>
      <c r="F7" s="56"/>
      <c r="G7" s="17"/>
      <c r="H7" s="17"/>
      <c r="I7" s="17"/>
      <c r="J7" s="17"/>
      <c r="K7" s="17"/>
      <c r="L7" s="17"/>
      <c r="M7" s="17"/>
      <c r="N7" s="17"/>
      <c r="O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10" spans="1:42">
      <c r="D10" s="7">
        <v>2006</v>
      </c>
      <c r="E10" s="7">
        <v>2007</v>
      </c>
      <c r="F10" s="7">
        <v>2008</v>
      </c>
      <c r="G10" s="7">
        <v>2009</v>
      </c>
      <c r="H10" s="7">
        <v>2010</v>
      </c>
      <c r="I10" s="7">
        <v>2011</v>
      </c>
      <c r="J10" s="7">
        <v>2012</v>
      </c>
      <c r="K10" s="7">
        <v>2013</v>
      </c>
      <c r="L10" s="7">
        <v>2014</v>
      </c>
      <c r="M10" s="7">
        <v>2015</v>
      </c>
      <c r="N10" s="7">
        <v>2016</v>
      </c>
    </row>
    <row r="11" spans="1:42">
      <c r="C11" s="7" t="s">
        <v>10</v>
      </c>
      <c r="D11" s="61">
        <v>197.41</v>
      </c>
      <c r="E11" s="61">
        <v>222.63499999999999</v>
      </c>
      <c r="F11" s="61">
        <v>225.15</v>
      </c>
      <c r="G11" s="61">
        <v>263.83499999999998</v>
      </c>
      <c r="H11" s="61">
        <v>259.39999999999998</v>
      </c>
      <c r="I11" s="61">
        <v>309.04000000000002</v>
      </c>
      <c r="J11" s="61">
        <v>335.29</v>
      </c>
      <c r="K11" s="61">
        <v>431.09</v>
      </c>
      <c r="L11" s="61">
        <v>626.96</v>
      </c>
      <c r="M11" s="61">
        <v>1322.825</v>
      </c>
      <c r="N11" s="61">
        <v>1258.865</v>
      </c>
      <c r="R11" s="8"/>
      <c r="S11" s="8"/>
    </row>
    <row r="12" spans="1:42">
      <c r="C12" s="7" t="s">
        <v>45</v>
      </c>
      <c r="D12" s="61"/>
      <c r="E12" s="61"/>
      <c r="F12" s="61">
        <v>152.88999999999999</v>
      </c>
      <c r="G12" s="61">
        <v>195.84</v>
      </c>
      <c r="H12" s="61">
        <v>206.88</v>
      </c>
      <c r="I12" s="61">
        <v>263.16000000000003</v>
      </c>
      <c r="J12" s="61">
        <v>278.27999999999997</v>
      </c>
      <c r="K12" s="61">
        <v>372.85500000000002</v>
      </c>
      <c r="L12" s="61">
        <v>562.67999999999995</v>
      </c>
      <c r="M12" s="61">
        <v>1257.03</v>
      </c>
      <c r="N12" s="61">
        <v>1204.28</v>
      </c>
      <c r="R12" s="8"/>
      <c r="S12" s="8"/>
    </row>
    <row r="13" spans="1:42">
      <c r="M13" s="8"/>
      <c r="N13" s="8"/>
    </row>
    <row r="14" spans="1:42">
      <c r="C14" s="7" t="s">
        <v>28</v>
      </c>
      <c r="H14" s="8"/>
      <c r="I14" s="8"/>
      <c r="J14" s="8"/>
      <c r="K14" s="8"/>
      <c r="L14" s="8"/>
      <c r="M14" s="8"/>
      <c r="N14" s="61"/>
    </row>
    <row r="15" spans="1:42">
      <c r="C15" s="7" t="s">
        <v>29</v>
      </c>
      <c r="H15" s="8"/>
      <c r="I15" s="8"/>
      <c r="J15" s="8"/>
      <c r="K15" s="8"/>
      <c r="L15" s="8"/>
      <c r="M15" s="8"/>
    </row>
    <row r="16" spans="1:42" ht="12" customHeight="1">
      <c r="A16" s="1" t="s">
        <v>76</v>
      </c>
      <c r="C16" s="12" t="s">
        <v>146</v>
      </c>
      <c r="D16" s="17"/>
      <c r="E16" s="17"/>
      <c r="F16" s="17"/>
      <c r="G16" s="17"/>
      <c r="H16" s="17"/>
    </row>
    <row r="17" spans="1:21">
      <c r="U17" s="3"/>
    </row>
    <row r="18" spans="1:21">
      <c r="O18" s="1"/>
      <c r="U18" s="3"/>
    </row>
    <row r="19" spans="1:21">
      <c r="U19" s="3"/>
    </row>
    <row r="20" spans="1:21">
      <c r="A20" s="3" t="s">
        <v>126</v>
      </c>
    </row>
    <row r="21" spans="1:21">
      <c r="A21" s="9" t="s">
        <v>53</v>
      </c>
    </row>
    <row r="22" spans="1:21">
      <c r="A22" s="9" t="s">
        <v>54</v>
      </c>
    </row>
    <row r="26" spans="1:21">
      <c r="A26" s="9"/>
    </row>
    <row r="30" spans="1:21" ht="11.25" customHeight="1"/>
    <row r="31" spans="1:21" ht="11.25" customHeight="1"/>
    <row r="32" spans="1:21" ht="11.25" customHeight="1"/>
    <row r="33" ht="11.25" customHeight="1"/>
  </sheetData>
  <sheetCalcPr fullCalcOnLoad="1"/>
  <phoneticPr fontId="0" type="noConversion"/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2" enableFormatConditionsCalculation="0"/>
  <dimension ref="A1:X81"/>
  <sheetViews>
    <sheetView showGridLines="0" workbookViewId="0">
      <selection activeCell="C44" sqref="C44:E44"/>
    </sheetView>
  </sheetViews>
  <sheetFormatPr baseColWidth="10" defaultColWidth="8.83203125" defaultRowHeight="11"/>
  <cols>
    <col min="1" max="2" width="9.33203125" style="33" customWidth="1"/>
    <col min="3" max="3" width="26" style="33" customWidth="1"/>
    <col min="4" max="6" width="8.83203125" style="33"/>
    <col min="7" max="10" width="12.83203125" style="33" customWidth="1"/>
    <col min="11" max="16384" width="8.83203125" style="33"/>
  </cols>
  <sheetData>
    <row r="1" spans="1:24">
      <c r="G1" s="34"/>
      <c r="H1" s="34"/>
      <c r="I1" s="34"/>
      <c r="J1" s="34"/>
    </row>
    <row r="2" spans="1:24" s="36" customFormat="1">
      <c r="A2" s="35"/>
      <c r="G2" s="34"/>
      <c r="H2" s="34"/>
      <c r="I2" s="34"/>
      <c r="J2" s="34"/>
    </row>
    <row r="3" spans="1:24" s="36" customFormat="1">
      <c r="C3" s="2" t="s">
        <v>72</v>
      </c>
      <c r="F3" s="37"/>
      <c r="G3" s="37"/>
      <c r="H3" s="37"/>
      <c r="I3" s="37"/>
      <c r="J3" s="37"/>
    </row>
    <row r="4" spans="1:24" s="36" customFormat="1">
      <c r="C4" s="2" t="s">
        <v>73</v>
      </c>
      <c r="G4" s="34"/>
      <c r="H4" s="34"/>
      <c r="I4" s="34"/>
      <c r="J4" s="34"/>
    </row>
    <row r="5" spans="1:24" s="36" customFormat="1"/>
    <row r="6" spans="1:24" s="36" customFormat="1" ht="13">
      <c r="A6" s="38"/>
      <c r="B6" s="38"/>
      <c r="C6" s="39" t="s">
        <v>30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4" s="36" customFormat="1">
      <c r="C7" s="44" t="s">
        <v>58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s="36" customFormat="1"/>
    <row r="9" spans="1:24" s="36" customFormat="1">
      <c r="G9" s="41"/>
      <c r="H9" s="41"/>
      <c r="I9" s="41"/>
      <c r="J9" s="41"/>
    </row>
    <row r="10" spans="1:24" ht="12" customHeight="1">
      <c r="D10" s="42">
        <v>2015</v>
      </c>
      <c r="E10" s="42">
        <v>2016</v>
      </c>
      <c r="G10" s="43"/>
      <c r="H10" s="43"/>
      <c r="I10" s="43"/>
      <c r="J10" s="43"/>
    </row>
    <row r="11" spans="1:24" ht="12" customHeight="1">
      <c r="B11" s="46"/>
      <c r="C11" s="44" t="s">
        <v>77</v>
      </c>
      <c r="D11" s="45">
        <v>362.73</v>
      </c>
      <c r="E11" s="45">
        <v>334.82</v>
      </c>
      <c r="F11" s="79"/>
      <c r="G11" s="79"/>
      <c r="H11" s="46"/>
      <c r="I11" s="64"/>
      <c r="J11" s="46"/>
      <c r="K11" s="46"/>
    </row>
    <row r="12" spans="1:24" ht="12" customHeight="1">
      <c r="B12" s="57"/>
      <c r="C12" s="44" t="s">
        <v>60</v>
      </c>
      <c r="D12" s="45">
        <v>178.30500000000001</v>
      </c>
      <c r="E12" s="45">
        <v>182.98500000000001</v>
      </c>
      <c r="F12" s="79"/>
      <c r="G12" s="79"/>
      <c r="H12" s="73"/>
      <c r="I12" s="64"/>
      <c r="J12" s="46"/>
      <c r="K12" s="46"/>
    </row>
    <row r="13" spans="1:24" ht="12" customHeight="1">
      <c r="B13" s="57"/>
      <c r="C13" s="40" t="s">
        <v>63</v>
      </c>
      <c r="D13" s="45">
        <v>121.59</v>
      </c>
      <c r="E13" s="45">
        <v>126.955</v>
      </c>
      <c r="F13" s="79"/>
      <c r="G13" s="79"/>
      <c r="H13" s="73"/>
      <c r="I13" s="64"/>
      <c r="J13" s="46"/>
      <c r="K13" s="46"/>
    </row>
    <row r="14" spans="1:24" ht="12" customHeight="1">
      <c r="B14" s="57"/>
      <c r="C14" s="75" t="s">
        <v>66</v>
      </c>
      <c r="D14" s="45">
        <v>46.52</v>
      </c>
      <c r="E14" s="45">
        <v>47.594999999999999</v>
      </c>
      <c r="F14" s="79"/>
      <c r="G14" s="79"/>
      <c r="H14" s="73"/>
      <c r="I14" s="64"/>
      <c r="J14" s="46"/>
      <c r="K14" s="46"/>
    </row>
    <row r="15" spans="1:24" ht="12" customHeight="1">
      <c r="B15" s="57"/>
      <c r="C15" s="72" t="s">
        <v>65</v>
      </c>
      <c r="D15" s="45">
        <v>30.024999999999999</v>
      </c>
      <c r="E15" s="45">
        <v>46.145000000000003</v>
      </c>
      <c r="F15" s="79"/>
      <c r="G15" s="79"/>
      <c r="H15" s="73"/>
      <c r="I15" s="64"/>
      <c r="J15" s="46"/>
      <c r="K15" s="46"/>
    </row>
    <row r="16" spans="1:24" ht="12" customHeight="1">
      <c r="B16" s="57"/>
      <c r="C16" s="40" t="s">
        <v>67</v>
      </c>
      <c r="D16" s="45">
        <v>25.4</v>
      </c>
      <c r="E16" s="45">
        <v>40.159999999999997</v>
      </c>
      <c r="F16" s="79"/>
      <c r="G16" s="79"/>
      <c r="H16" s="73"/>
      <c r="I16" s="64"/>
      <c r="J16" s="46"/>
      <c r="K16" s="46"/>
    </row>
    <row r="17" spans="2:11" ht="12" customHeight="1">
      <c r="B17" s="57"/>
      <c r="C17" s="44" t="s">
        <v>71</v>
      </c>
      <c r="D17" s="45">
        <v>33.115000000000002</v>
      </c>
      <c r="E17" s="45">
        <v>33.405000000000001</v>
      </c>
      <c r="F17" s="79"/>
      <c r="G17" s="79"/>
      <c r="H17" s="73"/>
      <c r="I17" s="64"/>
      <c r="J17" s="46"/>
      <c r="K17" s="46"/>
    </row>
    <row r="18" spans="2:11" ht="12" customHeight="1">
      <c r="B18" s="57"/>
      <c r="C18" s="75" t="s">
        <v>81</v>
      </c>
      <c r="D18" s="45">
        <v>66.14</v>
      </c>
      <c r="E18" s="45">
        <v>28.925000000000001</v>
      </c>
      <c r="F18" s="79"/>
      <c r="G18" s="79"/>
      <c r="H18" s="73"/>
      <c r="I18" s="64"/>
      <c r="J18" s="46"/>
      <c r="K18" s="46"/>
    </row>
    <row r="19" spans="2:11" ht="12" customHeight="1">
      <c r="B19" s="57"/>
      <c r="C19" s="40" t="s">
        <v>61</v>
      </c>
      <c r="D19" s="45">
        <v>18.395</v>
      </c>
      <c r="E19" s="45">
        <v>23.015000000000001</v>
      </c>
      <c r="F19" s="79"/>
      <c r="G19" s="79"/>
      <c r="H19" s="73"/>
      <c r="I19" s="64"/>
      <c r="J19" s="46"/>
      <c r="K19" s="46"/>
    </row>
    <row r="20" spans="2:11" ht="12" customHeight="1">
      <c r="B20" s="57"/>
      <c r="C20" s="40" t="s">
        <v>92</v>
      </c>
      <c r="D20" s="45">
        <v>21.335000000000001</v>
      </c>
      <c r="E20" s="45">
        <v>20.04</v>
      </c>
      <c r="F20" s="79"/>
      <c r="G20" s="79"/>
      <c r="H20" s="73"/>
      <c r="I20" s="64"/>
      <c r="J20" s="46"/>
      <c r="K20" s="46"/>
    </row>
    <row r="21" spans="2:11" ht="12" customHeight="1">
      <c r="B21" s="57"/>
      <c r="C21" s="40" t="s">
        <v>62</v>
      </c>
      <c r="D21" s="45">
        <v>19.61</v>
      </c>
      <c r="E21" s="45">
        <v>18.940000000000001</v>
      </c>
      <c r="F21" s="79"/>
      <c r="G21" s="79"/>
      <c r="H21" s="73"/>
      <c r="I21" s="64"/>
      <c r="J21" s="46"/>
      <c r="K21" s="46"/>
    </row>
    <row r="22" spans="2:11" ht="12" customHeight="1">
      <c r="B22" s="57"/>
      <c r="C22" s="40" t="s">
        <v>70</v>
      </c>
      <c r="D22" s="45">
        <v>17.745000000000001</v>
      </c>
      <c r="E22" s="45">
        <v>15.984999999999999</v>
      </c>
      <c r="F22" s="79"/>
      <c r="G22" s="79"/>
      <c r="H22" s="73"/>
      <c r="I22" s="64"/>
      <c r="J22" s="46"/>
      <c r="K22" s="46"/>
    </row>
    <row r="23" spans="2:11" ht="12" customHeight="1">
      <c r="B23" s="57"/>
      <c r="C23" s="75" t="s">
        <v>142</v>
      </c>
      <c r="D23" s="45">
        <v>12.225</v>
      </c>
      <c r="E23" s="45">
        <v>15.725</v>
      </c>
      <c r="F23" s="79"/>
      <c r="G23" s="79"/>
      <c r="H23" s="73"/>
      <c r="I23" s="64"/>
      <c r="J23" s="46"/>
      <c r="K23" s="46"/>
    </row>
    <row r="24" spans="2:11" ht="12" customHeight="1">
      <c r="B24" s="57"/>
      <c r="C24" s="75" t="s">
        <v>78</v>
      </c>
      <c r="D24" s="45">
        <v>5.49</v>
      </c>
      <c r="E24" s="45">
        <v>13.425000000000001</v>
      </c>
      <c r="F24" s="79"/>
      <c r="G24" s="79"/>
      <c r="H24" s="73"/>
      <c r="I24" s="64"/>
      <c r="J24" s="46"/>
      <c r="K24" s="46"/>
    </row>
    <row r="25" spans="2:11" ht="12" customHeight="1">
      <c r="B25" s="73"/>
      <c r="C25" s="72" t="s">
        <v>31</v>
      </c>
      <c r="D25" s="45">
        <v>5.44</v>
      </c>
      <c r="E25" s="45">
        <v>11.2</v>
      </c>
      <c r="F25" s="79"/>
      <c r="G25" s="79"/>
      <c r="H25" s="73"/>
      <c r="I25" s="64"/>
      <c r="J25" s="46"/>
    </row>
    <row r="26" spans="2:11" ht="12" customHeight="1">
      <c r="B26" s="57"/>
      <c r="C26" s="75" t="s">
        <v>55</v>
      </c>
      <c r="D26" s="45">
        <v>5.585</v>
      </c>
      <c r="E26" s="45">
        <v>11.175000000000001</v>
      </c>
      <c r="F26" s="79"/>
      <c r="G26" s="79"/>
      <c r="H26" s="73"/>
      <c r="I26" s="64"/>
      <c r="J26" s="46"/>
      <c r="K26" s="46"/>
    </row>
    <row r="27" spans="2:11" ht="12" customHeight="1">
      <c r="B27" s="57"/>
      <c r="C27" s="75" t="s">
        <v>79</v>
      </c>
      <c r="D27" s="45">
        <v>7.63</v>
      </c>
      <c r="E27" s="45">
        <v>11.164999999999999</v>
      </c>
      <c r="F27" s="79"/>
      <c r="G27" s="79"/>
      <c r="H27" s="73"/>
      <c r="I27" s="64"/>
      <c r="J27" s="46"/>
      <c r="K27" s="46"/>
    </row>
    <row r="28" spans="2:11" ht="12" customHeight="1">
      <c r="B28" s="57"/>
      <c r="C28" s="75" t="s">
        <v>122</v>
      </c>
      <c r="D28" s="45">
        <v>20.84</v>
      </c>
      <c r="E28" s="45">
        <v>11.09</v>
      </c>
      <c r="F28" s="79"/>
      <c r="G28" s="79"/>
      <c r="H28" s="73"/>
      <c r="I28" s="64"/>
      <c r="J28" s="46"/>
      <c r="K28" s="46"/>
    </row>
    <row r="29" spans="2:11" ht="12" customHeight="1">
      <c r="B29" s="57"/>
      <c r="C29" s="75" t="s">
        <v>82</v>
      </c>
      <c r="D29" s="45">
        <v>10.92</v>
      </c>
      <c r="E29" s="45">
        <v>11.06</v>
      </c>
      <c r="F29" s="79"/>
      <c r="G29" s="79"/>
      <c r="H29" s="73"/>
      <c r="I29" s="64"/>
      <c r="J29" s="46"/>
      <c r="K29" s="46"/>
    </row>
    <row r="30" spans="2:11" ht="12" customHeight="1">
      <c r="B30" s="73"/>
      <c r="C30" s="72" t="s">
        <v>69</v>
      </c>
      <c r="D30" s="45">
        <v>4.18</v>
      </c>
      <c r="E30" s="45">
        <v>10.1</v>
      </c>
      <c r="F30" s="79"/>
      <c r="G30" s="79"/>
      <c r="H30" s="73"/>
      <c r="I30" s="64"/>
      <c r="J30" s="46"/>
    </row>
    <row r="31" spans="2:11" ht="12" customHeight="1">
      <c r="B31" s="57"/>
      <c r="C31" s="75" t="s">
        <v>121</v>
      </c>
      <c r="D31" s="45">
        <v>19.065000000000001</v>
      </c>
      <c r="E31" s="45">
        <v>9.9499999999999993</v>
      </c>
      <c r="F31" s="79"/>
      <c r="G31" s="79"/>
      <c r="H31" s="73"/>
      <c r="I31" s="64"/>
      <c r="J31" s="46"/>
      <c r="K31" s="46"/>
    </row>
    <row r="32" spans="2:11" ht="12" customHeight="1">
      <c r="B32" s="57"/>
      <c r="C32" s="75" t="s">
        <v>137</v>
      </c>
      <c r="D32" s="45">
        <v>8.8849999999999998</v>
      </c>
      <c r="E32" s="45">
        <v>9.51</v>
      </c>
      <c r="F32" s="79"/>
      <c r="G32" s="79"/>
      <c r="H32" s="73"/>
      <c r="I32" s="64"/>
      <c r="J32" s="46"/>
      <c r="K32" s="46"/>
    </row>
    <row r="33" spans="1:11" ht="12" customHeight="1">
      <c r="B33" s="57"/>
      <c r="C33" s="72" t="s">
        <v>140</v>
      </c>
      <c r="D33" s="45">
        <v>8.3149999999999995</v>
      </c>
      <c r="E33" s="45">
        <v>9.4949999999999992</v>
      </c>
      <c r="F33" s="79"/>
      <c r="G33" s="79"/>
      <c r="H33" s="73"/>
      <c r="I33" s="64"/>
      <c r="J33" s="46"/>
      <c r="K33" s="46"/>
    </row>
    <row r="34" spans="1:11" ht="12" customHeight="1">
      <c r="B34" s="57"/>
      <c r="C34" s="72" t="s">
        <v>74</v>
      </c>
      <c r="D34" s="45">
        <v>66.885000000000005</v>
      </c>
      <c r="E34" s="45">
        <v>9.16</v>
      </c>
      <c r="F34" s="79"/>
      <c r="G34" s="79"/>
      <c r="H34" s="73"/>
      <c r="I34" s="64"/>
      <c r="J34" s="46"/>
      <c r="K34" s="46"/>
    </row>
    <row r="35" spans="1:11" ht="12" customHeight="1">
      <c r="B35" s="57"/>
      <c r="C35" s="75" t="s">
        <v>84</v>
      </c>
      <c r="D35" s="45">
        <v>19.09</v>
      </c>
      <c r="E35" s="45">
        <v>8.8800000000000008</v>
      </c>
      <c r="F35" s="79"/>
      <c r="G35" s="79"/>
      <c r="H35" s="73"/>
      <c r="I35" s="64"/>
      <c r="J35" s="46"/>
      <c r="K35" s="46"/>
    </row>
    <row r="36" spans="1:11" ht="12" customHeight="1">
      <c r="B36" s="57"/>
      <c r="C36" s="75" t="s">
        <v>56</v>
      </c>
      <c r="D36" s="45">
        <v>5.585</v>
      </c>
      <c r="E36" s="45">
        <v>7.76</v>
      </c>
      <c r="F36" s="79"/>
      <c r="G36" s="79"/>
      <c r="H36" s="73"/>
      <c r="I36" s="64"/>
      <c r="J36" s="46"/>
      <c r="K36" s="46"/>
    </row>
    <row r="37" spans="1:11" ht="12" customHeight="1">
      <c r="B37" s="73"/>
      <c r="C37" s="72" t="s">
        <v>32</v>
      </c>
      <c r="D37" s="45">
        <v>4.3849999999999998</v>
      </c>
      <c r="E37" s="45">
        <v>7.71</v>
      </c>
      <c r="F37" s="79"/>
      <c r="G37" s="79"/>
      <c r="H37" s="73"/>
      <c r="I37" s="64"/>
      <c r="J37" s="46"/>
    </row>
    <row r="38" spans="1:11" ht="12" customHeight="1">
      <c r="A38" s="47"/>
      <c r="B38" s="73"/>
      <c r="C38" s="72" t="s">
        <v>144</v>
      </c>
      <c r="D38" s="45">
        <v>4.8150000000000004</v>
      </c>
      <c r="E38" s="45">
        <v>7.4850000000000003</v>
      </c>
      <c r="F38" s="79"/>
      <c r="G38" s="79"/>
      <c r="H38" s="73"/>
      <c r="I38" s="64"/>
      <c r="J38" s="46"/>
    </row>
    <row r="39" spans="1:11" ht="12" customHeight="1">
      <c r="A39" s="47"/>
      <c r="B39" s="57"/>
      <c r="C39" s="75" t="s">
        <v>64</v>
      </c>
      <c r="D39" s="45">
        <v>6.5650000000000004</v>
      </c>
      <c r="E39" s="45">
        <v>7.33</v>
      </c>
      <c r="F39" s="79"/>
      <c r="G39" s="79"/>
      <c r="H39" s="73"/>
      <c r="I39" s="64"/>
      <c r="J39" s="46"/>
      <c r="K39" s="46"/>
    </row>
    <row r="40" spans="1:11" ht="12" customHeight="1">
      <c r="B40" s="57"/>
      <c r="C40" s="75" t="s">
        <v>75</v>
      </c>
      <c r="D40" s="45">
        <v>10.545</v>
      </c>
      <c r="E40" s="45">
        <v>6.1550000000000002</v>
      </c>
      <c r="F40" s="79"/>
      <c r="G40" s="79"/>
      <c r="H40" s="73"/>
      <c r="I40" s="64"/>
      <c r="J40" s="46"/>
      <c r="K40" s="46"/>
    </row>
    <row r="41" spans="1:11" ht="12" customHeight="1">
      <c r="B41" s="73"/>
      <c r="C41" s="75"/>
      <c r="D41" s="76"/>
      <c r="E41" s="76"/>
      <c r="F41" s="76"/>
      <c r="G41" s="76"/>
      <c r="H41" s="73"/>
      <c r="I41" s="73"/>
      <c r="J41" s="73"/>
    </row>
    <row r="42" spans="1:11" ht="12" customHeight="1">
      <c r="B42" s="46"/>
      <c r="C42" s="72" t="s">
        <v>139</v>
      </c>
      <c r="D42" s="45">
        <v>89.674999999999727</v>
      </c>
      <c r="E42" s="45">
        <v>106.93499999999995</v>
      </c>
      <c r="F42" s="63"/>
      <c r="G42" s="63"/>
      <c r="H42" s="64"/>
      <c r="I42" s="64"/>
      <c r="J42" s="46"/>
    </row>
    <row r="43" spans="1:11" ht="12" customHeight="1">
      <c r="B43" s="57"/>
      <c r="D43" s="81"/>
      <c r="E43" s="81"/>
    </row>
    <row r="44" spans="1:11" ht="12" customHeight="1">
      <c r="B44" s="57"/>
      <c r="C44" s="12" t="s">
        <v>147</v>
      </c>
    </row>
    <row r="45" spans="1:11" ht="12" customHeight="1">
      <c r="A45" s="3" t="s">
        <v>127</v>
      </c>
      <c r="B45" s="57"/>
      <c r="D45" s="45"/>
      <c r="E45" s="45"/>
      <c r="F45" s="79"/>
      <c r="J45" s="46"/>
      <c r="K45" s="73"/>
    </row>
    <row r="46" spans="1:11" ht="12" customHeight="1">
      <c r="A46" s="7" t="s">
        <v>39</v>
      </c>
      <c r="B46" s="57"/>
      <c r="D46" s="76"/>
      <c r="E46" s="76"/>
      <c r="F46" s="79"/>
      <c r="J46" s="73"/>
      <c r="K46" s="73"/>
    </row>
    <row r="47" spans="1:11" ht="12" customHeight="1">
      <c r="B47" s="73"/>
      <c r="C47" s="75"/>
      <c r="D47" s="76"/>
      <c r="E47" s="76"/>
      <c r="F47" s="79"/>
      <c r="J47" s="73"/>
      <c r="K47" s="73"/>
    </row>
    <row r="48" spans="1:11" ht="12" customHeight="1">
      <c r="B48" s="73"/>
      <c r="C48" s="75"/>
      <c r="D48" s="76"/>
      <c r="E48" s="76"/>
      <c r="F48" s="79"/>
      <c r="J48" s="73"/>
      <c r="K48" s="73"/>
    </row>
    <row r="49" spans="2:13" ht="12" customHeight="1">
      <c r="B49" s="73"/>
      <c r="C49" s="75"/>
      <c r="D49" s="76"/>
      <c r="E49" s="76"/>
      <c r="F49" s="76"/>
      <c r="G49" s="76"/>
      <c r="H49" s="73"/>
      <c r="I49" s="73"/>
      <c r="J49" s="73"/>
    </row>
    <row r="50" spans="2:13" ht="12" customHeight="1">
      <c r="B50" s="73"/>
      <c r="C50" s="75"/>
      <c r="D50" s="76"/>
      <c r="E50" s="76"/>
      <c r="F50" s="76"/>
      <c r="G50" s="76"/>
      <c r="H50" s="73"/>
      <c r="I50" s="73"/>
      <c r="J50" s="73"/>
    </row>
    <row r="51" spans="2:13" ht="12" customHeight="1">
      <c r="B51" s="73"/>
      <c r="C51" s="75"/>
      <c r="D51" s="76"/>
      <c r="E51" s="76"/>
      <c r="F51" s="76"/>
      <c r="G51" s="76"/>
      <c r="H51" s="73"/>
      <c r="I51" s="73"/>
      <c r="J51" s="73"/>
    </row>
    <row r="52" spans="2:13" ht="12" customHeight="1">
      <c r="B52" s="73"/>
      <c r="C52" s="75"/>
      <c r="D52" s="76"/>
      <c r="E52" s="76"/>
      <c r="F52" s="76"/>
      <c r="G52" s="76"/>
      <c r="H52" s="73"/>
      <c r="I52" s="73"/>
      <c r="J52" s="73"/>
    </row>
    <row r="53" spans="2:13" ht="12" customHeight="1">
      <c r="B53" s="73"/>
      <c r="C53" s="75"/>
      <c r="D53" s="76"/>
      <c r="E53" s="76"/>
      <c r="F53" s="76"/>
      <c r="G53" s="76"/>
      <c r="H53" s="73"/>
      <c r="I53" s="73"/>
      <c r="J53" s="73"/>
    </row>
    <row r="54" spans="2:13" ht="12" customHeight="1">
      <c r="B54" s="73"/>
      <c r="C54" s="75"/>
      <c r="D54" s="76"/>
      <c r="E54" s="76"/>
      <c r="F54" s="76"/>
      <c r="G54" s="76"/>
      <c r="H54" s="73"/>
      <c r="I54" s="73"/>
      <c r="J54" s="73"/>
    </row>
    <row r="55" spans="2:13" ht="12" customHeight="1">
      <c r="B55" s="73"/>
      <c r="C55" s="75"/>
      <c r="D55" s="76"/>
      <c r="E55" s="76"/>
      <c r="F55" s="76"/>
      <c r="G55" s="76"/>
      <c r="H55" s="73"/>
      <c r="I55" s="73"/>
      <c r="J55" s="73"/>
    </row>
    <row r="56" spans="2:13" ht="12" customHeight="1">
      <c r="B56" s="46"/>
      <c r="C56" s="40"/>
      <c r="D56" s="45"/>
      <c r="E56" s="45"/>
      <c r="G56" s="46"/>
      <c r="H56" s="46"/>
      <c r="I56" s="46"/>
      <c r="J56" s="46"/>
    </row>
    <row r="57" spans="2:13" ht="12" customHeight="1">
      <c r="B57" s="46"/>
      <c r="D57" s="45"/>
      <c r="E57" s="45"/>
      <c r="G57" s="46"/>
      <c r="H57" s="46"/>
      <c r="I57" s="46"/>
      <c r="J57" s="46"/>
    </row>
    <row r="58" spans="2:13" ht="12" customHeight="1">
      <c r="B58" s="46"/>
      <c r="C58" s="40"/>
      <c r="D58" s="45"/>
      <c r="E58" s="45"/>
      <c r="G58" s="46"/>
      <c r="H58" s="46"/>
      <c r="I58" s="46"/>
      <c r="J58" s="46"/>
      <c r="M58" s="7"/>
    </row>
    <row r="59" spans="2:13" ht="12" customHeight="1">
      <c r="B59" s="46"/>
      <c r="C59" s="49"/>
      <c r="D59" s="46"/>
      <c r="E59" s="46"/>
      <c r="G59" s="46"/>
      <c r="H59" s="46"/>
      <c r="I59" s="46"/>
      <c r="J59" s="46"/>
    </row>
    <row r="60" spans="2:13" ht="12" customHeight="1">
      <c r="B60" s="46"/>
      <c r="C60" s="49"/>
      <c r="D60" s="46"/>
      <c r="G60" s="46"/>
      <c r="H60" s="46"/>
      <c r="I60" s="46"/>
      <c r="J60" s="46"/>
    </row>
    <row r="61" spans="2:13" ht="12" customHeight="1">
      <c r="B61" s="46"/>
      <c r="D61" s="46"/>
      <c r="E61" s="46"/>
      <c r="G61" s="46"/>
      <c r="H61" s="46"/>
      <c r="I61" s="46"/>
      <c r="J61" s="46"/>
    </row>
    <row r="62" spans="2:13" ht="12" customHeight="1"/>
    <row r="63" spans="2:13" ht="12" customHeight="1"/>
    <row r="64" spans="2:13" ht="12" customHeight="1">
      <c r="D64" s="42"/>
      <c r="E64" s="42"/>
      <c r="G64" s="50"/>
      <c r="H64" s="50"/>
      <c r="I64" s="50"/>
      <c r="J64" s="50"/>
    </row>
    <row r="65" spans="3:5" ht="12" customHeight="1"/>
    <row r="66" spans="3:5" ht="12" customHeight="1">
      <c r="C66" s="36"/>
      <c r="D66" s="42"/>
      <c r="E66" s="42"/>
    </row>
    <row r="67" spans="3:5" ht="12" customHeight="1">
      <c r="C67" s="36"/>
      <c r="D67" s="42"/>
      <c r="E67" s="42"/>
    </row>
    <row r="68" spans="3:5" ht="12" customHeight="1">
      <c r="D68" s="42"/>
      <c r="E68" s="42"/>
    </row>
    <row r="69" spans="3:5" ht="12" customHeight="1"/>
    <row r="70" spans="3:5" ht="11.25" customHeight="1"/>
    <row r="71" spans="3:5" ht="11.25" customHeight="1"/>
    <row r="72" spans="3:5" ht="11.25" customHeight="1"/>
    <row r="73" spans="3:5" ht="11.25" customHeight="1"/>
    <row r="74" spans="3:5" ht="11.25" customHeight="1"/>
    <row r="75" spans="3:5" ht="11.25" customHeight="1"/>
    <row r="76" spans="3:5" ht="11.25" customHeight="1"/>
    <row r="77" spans="3:5" ht="11.25" customHeight="1"/>
    <row r="78" spans="3:5" ht="11.25" customHeight="1"/>
    <row r="79" spans="3:5" ht="11.25" customHeight="1"/>
    <row r="80" spans="3:5" ht="11.25" customHeight="1"/>
    <row r="81" ht="11.25" customHeight="1"/>
  </sheetData>
  <sheetCalcPr fullCalcOnLoad="1"/>
  <sortState ref="B11:P44">
    <sortCondition ref="B11:B44"/>
  </sortState>
  <phoneticPr fontId="23" type="noConversion"/>
  <pageMargins left="0.19685039370078741" right="0.19685039370078741" top="0.19685039370078741" bottom="0.19685039370078741" header="0" footer="0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3" enableFormatConditionsCalculation="0"/>
  <dimension ref="A1:Y68"/>
  <sheetViews>
    <sheetView showGridLines="0" workbookViewId="0">
      <selection activeCell="C45" sqref="C45:I47"/>
    </sheetView>
  </sheetViews>
  <sheetFormatPr baseColWidth="10" defaultColWidth="8.83203125" defaultRowHeight="11"/>
  <cols>
    <col min="1" max="2" width="9.33203125" style="33" customWidth="1"/>
    <col min="3" max="3" width="17.33203125" style="33" customWidth="1"/>
    <col min="4" max="6" width="8.83203125" style="33"/>
    <col min="7" max="10" width="12.83203125" style="33" customWidth="1"/>
    <col min="11" max="16384" width="8.83203125" style="33"/>
  </cols>
  <sheetData>
    <row r="1" spans="1:25">
      <c r="G1" s="34"/>
      <c r="H1" s="34"/>
      <c r="I1" s="34"/>
      <c r="J1" s="34"/>
    </row>
    <row r="2" spans="1:25" s="36" customFormat="1">
      <c r="A2" s="35"/>
      <c r="G2" s="34"/>
      <c r="H2" s="34"/>
      <c r="I2" s="34"/>
      <c r="J2" s="34"/>
    </row>
    <row r="3" spans="1:25" s="36" customFormat="1">
      <c r="C3" s="2" t="s">
        <v>72</v>
      </c>
      <c r="F3" s="37"/>
      <c r="G3" s="37"/>
      <c r="H3" s="37"/>
      <c r="I3" s="37"/>
      <c r="J3" s="37"/>
    </row>
    <row r="4" spans="1:25" s="36" customFormat="1">
      <c r="C4" s="2" t="s">
        <v>73</v>
      </c>
      <c r="G4" s="34"/>
      <c r="H4" s="34"/>
      <c r="I4" s="34"/>
      <c r="J4" s="34"/>
    </row>
    <row r="5" spans="1:25" s="36" customFormat="1"/>
    <row r="6" spans="1:25" s="36" customFormat="1" ht="13">
      <c r="A6" s="38"/>
      <c r="B6" s="38"/>
      <c r="C6" s="39" t="s">
        <v>33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5" s="36" customFormat="1">
      <c r="C7" s="44" t="s">
        <v>58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25" s="36" customFormat="1"/>
    <row r="9" spans="1:25" s="36" customFormat="1">
      <c r="G9" s="41"/>
      <c r="H9" s="41"/>
      <c r="I9" s="41"/>
      <c r="J9" s="41"/>
    </row>
    <row r="10" spans="1:25" ht="12" customHeight="1">
      <c r="D10" s="42">
        <v>2015</v>
      </c>
      <c r="E10" s="42">
        <v>2016</v>
      </c>
      <c r="F10" s="80">
        <f>+D10</f>
        <v>2015</v>
      </c>
      <c r="G10" s="80">
        <f>+E10</f>
        <v>2016</v>
      </c>
      <c r="H10" s="43"/>
      <c r="I10" s="43"/>
      <c r="J10" s="43"/>
    </row>
    <row r="11" spans="1:25" ht="12" customHeight="1">
      <c r="C11" s="44" t="s">
        <v>99</v>
      </c>
      <c r="D11" s="45">
        <v>441.8</v>
      </c>
      <c r="E11" s="45">
        <v>722.26499999999999</v>
      </c>
      <c r="F11" s="77">
        <f>(((D11-400)/350)*50)+250</f>
        <v>255.97142857142856</v>
      </c>
      <c r="G11" s="77">
        <f>(((E11-400)/350)*50)+250</f>
        <v>296.03785714285715</v>
      </c>
      <c r="H11" s="58"/>
      <c r="I11" s="58"/>
      <c r="J11" s="65"/>
    </row>
    <row r="12" spans="1:25" ht="12" customHeight="1">
      <c r="B12" s="73"/>
      <c r="C12" s="72" t="s">
        <v>108</v>
      </c>
      <c r="D12" s="45">
        <v>83.245000000000005</v>
      </c>
      <c r="E12" s="45">
        <v>121.185</v>
      </c>
      <c r="F12" s="77">
        <f t="shared" ref="F12:F43" si="0">+D12</f>
        <v>83.245000000000005</v>
      </c>
      <c r="G12" s="77">
        <f t="shared" ref="G12:G43" si="1">+E12</f>
        <v>121.185</v>
      </c>
      <c r="H12" s="76"/>
      <c r="I12" s="76"/>
      <c r="J12" s="65"/>
    </row>
    <row r="13" spans="1:25" ht="12" customHeight="1">
      <c r="B13" s="46"/>
      <c r="C13" s="40" t="s">
        <v>105</v>
      </c>
      <c r="D13" s="45">
        <v>70.569999999999993</v>
      </c>
      <c r="E13" s="45">
        <v>75.989999999999995</v>
      </c>
      <c r="F13" s="77">
        <f t="shared" si="0"/>
        <v>70.569999999999993</v>
      </c>
      <c r="G13" s="77">
        <f t="shared" si="1"/>
        <v>75.989999999999995</v>
      </c>
      <c r="H13" s="76"/>
      <c r="I13" s="76"/>
      <c r="J13" s="65"/>
    </row>
    <row r="14" spans="1:25" ht="12" customHeight="1">
      <c r="B14" s="46"/>
      <c r="C14" s="72" t="s">
        <v>102</v>
      </c>
      <c r="D14" s="45">
        <v>11.37</v>
      </c>
      <c r="E14" s="45">
        <v>49.875</v>
      </c>
      <c r="F14" s="77">
        <f t="shared" si="0"/>
        <v>11.37</v>
      </c>
      <c r="G14" s="77">
        <f t="shared" si="1"/>
        <v>49.875</v>
      </c>
      <c r="H14" s="76"/>
      <c r="I14" s="76"/>
      <c r="J14" s="65"/>
    </row>
    <row r="15" spans="1:25" ht="12" customHeight="1">
      <c r="B15" s="46"/>
      <c r="C15" s="75" t="s">
        <v>93</v>
      </c>
      <c r="D15" s="45">
        <v>85.504999999999995</v>
      </c>
      <c r="E15" s="45">
        <v>39.86</v>
      </c>
      <c r="F15" s="77">
        <f t="shared" si="0"/>
        <v>85.504999999999995</v>
      </c>
      <c r="G15" s="77">
        <f t="shared" si="1"/>
        <v>39.86</v>
      </c>
      <c r="H15" s="76"/>
      <c r="I15" s="76"/>
      <c r="J15" s="65"/>
    </row>
    <row r="16" spans="1:25" ht="12" customHeight="1">
      <c r="B16" s="46"/>
      <c r="C16" s="72" t="s">
        <v>123</v>
      </c>
      <c r="D16" s="45">
        <v>39.72</v>
      </c>
      <c r="E16" s="45">
        <v>38.29</v>
      </c>
      <c r="F16" s="77">
        <f t="shared" si="0"/>
        <v>39.72</v>
      </c>
      <c r="G16" s="77">
        <f t="shared" si="1"/>
        <v>38.29</v>
      </c>
      <c r="H16" s="76"/>
      <c r="I16" s="76"/>
      <c r="J16" s="65"/>
    </row>
    <row r="17" spans="2:10" ht="12" customHeight="1">
      <c r="B17" s="46"/>
      <c r="C17" s="40" t="s">
        <v>106</v>
      </c>
      <c r="D17" s="45">
        <v>174.435</v>
      </c>
      <c r="E17" s="45">
        <v>28.215</v>
      </c>
      <c r="F17" s="77">
        <f t="shared" si="0"/>
        <v>174.435</v>
      </c>
      <c r="G17" s="77">
        <f t="shared" si="1"/>
        <v>28.215</v>
      </c>
      <c r="H17" s="76"/>
      <c r="I17" s="76"/>
      <c r="J17" s="65"/>
    </row>
    <row r="18" spans="2:10" ht="12" customHeight="1">
      <c r="B18" s="46"/>
      <c r="C18" s="44" t="s">
        <v>119</v>
      </c>
      <c r="D18" s="45">
        <v>156.11000000000001</v>
      </c>
      <c r="E18" s="45">
        <v>22.33</v>
      </c>
      <c r="F18" s="77">
        <f t="shared" si="0"/>
        <v>156.11000000000001</v>
      </c>
      <c r="G18" s="77">
        <f t="shared" si="1"/>
        <v>22.33</v>
      </c>
      <c r="H18" s="76"/>
      <c r="I18" s="76"/>
      <c r="J18" s="65"/>
    </row>
    <row r="19" spans="2:10" ht="12" customHeight="1">
      <c r="B19" s="46"/>
      <c r="C19" s="40" t="s">
        <v>114</v>
      </c>
      <c r="D19" s="45">
        <v>43.034999999999997</v>
      </c>
      <c r="E19" s="45">
        <v>19.285</v>
      </c>
      <c r="F19" s="77">
        <f t="shared" si="0"/>
        <v>43.034999999999997</v>
      </c>
      <c r="G19" s="77">
        <f t="shared" si="1"/>
        <v>19.285</v>
      </c>
      <c r="H19" s="76"/>
      <c r="I19" s="76"/>
      <c r="J19" s="65"/>
    </row>
    <row r="20" spans="2:10" ht="12" customHeight="1">
      <c r="B20" s="46"/>
      <c r="C20" s="40" t="s">
        <v>95</v>
      </c>
      <c r="D20" s="45">
        <v>20.164999999999999</v>
      </c>
      <c r="E20" s="45">
        <v>18.989999999999998</v>
      </c>
      <c r="F20" s="77">
        <f t="shared" si="0"/>
        <v>20.164999999999999</v>
      </c>
      <c r="G20" s="77">
        <f t="shared" si="1"/>
        <v>18.989999999999998</v>
      </c>
      <c r="H20" s="76"/>
      <c r="I20" s="76"/>
      <c r="J20" s="65"/>
    </row>
    <row r="21" spans="2:10" ht="12" customHeight="1">
      <c r="B21" s="46"/>
      <c r="C21" s="40" t="s">
        <v>103</v>
      </c>
      <c r="D21" s="45">
        <v>14.6</v>
      </c>
      <c r="E21" s="45">
        <v>15.57</v>
      </c>
      <c r="F21" s="77">
        <f t="shared" si="0"/>
        <v>14.6</v>
      </c>
      <c r="G21" s="77">
        <f t="shared" si="1"/>
        <v>15.57</v>
      </c>
      <c r="H21" s="76"/>
      <c r="I21" s="76"/>
      <c r="J21" s="65"/>
    </row>
    <row r="22" spans="2:10" ht="12" customHeight="1">
      <c r="B22" s="46"/>
      <c r="C22" s="44" t="s">
        <v>94</v>
      </c>
      <c r="D22" s="45">
        <v>38.99</v>
      </c>
      <c r="E22" s="45">
        <v>14.25</v>
      </c>
      <c r="F22" s="77">
        <f t="shared" si="0"/>
        <v>38.99</v>
      </c>
      <c r="G22" s="77">
        <f t="shared" si="1"/>
        <v>14.25</v>
      </c>
      <c r="H22" s="76"/>
      <c r="I22" s="76"/>
      <c r="J22" s="65"/>
    </row>
    <row r="23" spans="2:10" ht="12" customHeight="1">
      <c r="B23" s="46"/>
      <c r="C23" s="40" t="s">
        <v>116</v>
      </c>
      <c r="D23" s="45">
        <v>10.255000000000001</v>
      </c>
      <c r="E23" s="45">
        <v>9.7799999999999994</v>
      </c>
      <c r="F23" s="77">
        <f t="shared" si="0"/>
        <v>10.255000000000001</v>
      </c>
      <c r="G23" s="77">
        <f t="shared" si="1"/>
        <v>9.7799999999999994</v>
      </c>
      <c r="H23" s="76"/>
      <c r="I23" s="76"/>
      <c r="J23" s="65"/>
    </row>
    <row r="24" spans="2:10" ht="12" customHeight="1">
      <c r="B24" s="46"/>
      <c r="C24" s="40" t="s">
        <v>100</v>
      </c>
      <c r="D24" s="45">
        <v>20.824999999999999</v>
      </c>
      <c r="E24" s="45">
        <v>6.0549999999999997</v>
      </c>
      <c r="F24" s="77">
        <f t="shared" si="0"/>
        <v>20.824999999999999</v>
      </c>
      <c r="G24" s="77">
        <f t="shared" si="1"/>
        <v>6.0549999999999997</v>
      </c>
      <c r="H24" s="76"/>
      <c r="I24" s="76"/>
      <c r="J24" s="65"/>
    </row>
    <row r="25" spans="2:10" ht="12" customHeight="1">
      <c r="B25" s="46"/>
      <c r="C25" s="40" t="s">
        <v>104</v>
      </c>
      <c r="D25" s="45">
        <v>32.15</v>
      </c>
      <c r="E25" s="45">
        <v>5.2750000000000004</v>
      </c>
      <c r="F25" s="77">
        <f t="shared" si="0"/>
        <v>32.15</v>
      </c>
      <c r="G25" s="77">
        <f t="shared" si="1"/>
        <v>5.2750000000000004</v>
      </c>
      <c r="H25" s="76"/>
      <c r="I25" s="76"/>
      <c r="J25" s="65"/>
    </row>
    <row r="26" spans="2:10" ht="12" customHeight="1">
      <c r="B26" s="46"/>
      <c r="C26" s="40" t="s">
        <v>97</v>
      </c>
      <c r="D26" s="45">
        <v>2.105</v>
      </c>
      <c r="E26" s="45">
        <v>2.84</v>
      </c>
      <c r="F26" s="77">
        <f t="shared" si="0"/>
        <v>2.105</v>
      </c>
      <c r="G26" s="77">
        <f t="shared" si="1"/>
        <v>2.84</v>
      </c>
      <c r="H26" s="76"/>
      <c r="I26" s="76"/>
      <c r="J26" s="65"/>
    </row>
    <row r="27" spans="2:10" ht="12" customHeight="1">
      <c r="B27" s="46"/>
      <c r="C27" s="40" t="s">
        <v>107</v>
      </c>
      <c r="D27" s="45">
        <v>3.27</v>
      </c>
      <c r="E27" s="45">
        <v>2.2349999999999999</v>
      </c>
      <c r="F27" s="77">
        <f t="shared" si="0"/>
        <v>3.27</v>
      </c>
      <c r="G27" s="77">
        <f t="shared" si="1"/>
        <v>2.2349999999999999</v>
      </c>
      <c r="H27" s="76"/>
      <c r="I27" s="76"/>
      <c r="J27" s="65"/>
    </row>
    <row r="28" spans="2:10" ht="12" customHeight="1">
      <c r="B28" s="46"/>
      <c r="C28" s="40" t="s">
        <v>129</v>
      </c>
      <c r="D28" s="45">
        <v>0.14000000000000001</v>
      </c>
      <c r="E28" s="45">
        <v>2.15</v>
      </c>
      <c r="F28" s="77">
        <f t="shared" si="0"/>
        <v>0.14000000000000001</v>
      </c>
      <c r="G28" s="77">
        <f t="shared" si="1"/>
        <v>2.15</v>
      </c>
      <c r="H28" s="76"/>
      <c r="I28" s="76"/>
      <c r="J28" s="65"/>
    </row>
    <row r="29" spans="2:10" ht="12" customHeight="1">
      <c r="B29" s="46"/>
      <c r="C29" s="40" t="s">
        <v>111</v>
      </c>
      <c r="D29" s="45">
        <v>2.36</v>
      </c>
      <c r="E29" s="45">
        <v>2.0649999999999999</v>
      </c>
      <c r="F29" s="77">
        <f t="shared" si="0"/>
        <v>2.36</v>
      </c>
      <c r="G29" s="77">
        <f t="shared" si="1"/>
        <v>2.0649999999999999</v>
      </c>
      <c r="H29" s="76"/>
      <c r="I29" s="76"/>
      <c r="J29" s="65"/>
    </row>
    <row r="30" spans="2:10" ht="12" customHeight="1">
      <c r="B30" s="46"/>
      <c r="C30" s="40" t="s">
        <v>118</v>
      </c>
      <c r="D30" s="45">
        <v>1.2250000000000001</v>
      </c>
      <c r="E30" s="45">
        <v>1.855</v>
      </c>
      <c r="F30" s="77">
        <f t="shared" si="0"/>
        <v>1.2250000000000001</v>
      </c>
      <c r="G30" s="77">
        <f t="shared" si="1"/>
        <v>1.855</v>
      </c>
      <c r="H30" s="76"/>
      <c r="I30" s="76"/>
      <c r="J30" s="65"/>
    </row>
    <row r="31" spans="2:10" ht="12" customHeight="1">
      <c r="B31" s="46"/>
      <c r="C31" s="40" t="s">
        <v>113</v>
      </c>
      <c r="D31" s="45">
        <v>1.6950000000000001</v>
      </c>
      <c r="E31" s="45">
        <v>1.7350000000000001</v>
      </c>
      <c r="F31" s="77">
        <f t="shared" si="0"/>
        <v>1.6950000000000001</v>
      </c>
      <c r="G31" s="77">
        <f t="shared" si="1"/>
        <v>1.7350000000000001</v>
      </c>
      <c r="H31" s="76"/>
      <c r="I31" s="76"/>
      <c r="J31" s="65"/>
    </row>
    <row r="32" spans="2:10" ht="12" customHeight="1">
      <c r="B32" s="46"/>
      <c r="C32" s="40" t="s">
        <v>120</v>
      </c>
      <c r="D32" s="45">
        <v>0.26</v>
      </c>
      <c r="E32" s="45">
        <v>1.2649999999999999</v>
      </c>
      <c r="F32" s="77">
        <f t="shared" si="0"/>
        <v>0.26</v>
      </c>
      <c r="G32" s="77">
        <f t="shared" si="1"/>
        <v>1.2649999999999999</v>
      </c>
      <c r="H32" s="76"/>
      <c r="I32" s="76"/>
      <c r="J32" s="65"/>
    </row>
    <row r="33" spans="1:11" ht="12" customHeight="1">
      <c r="B33" s="46"/>
      <c r="C33" s="40" t="s">
        <v>98</v>
      </c>
      <c r="D33" s="45">
        <v>1.2350000000000001</v>
      </c>
      <c r="E33" s="45">
        <v>1.2</v>
      </c>
      <c r="F33" s="77">
        <f t="shared" si="0"/>
        <v>1.2350000000000001</v>
      </c>
      <c r="G33" s="77">
        <f t="shared" si="1"/>
        <v>1.2</v>
      </c>
      <c r="H33" s="76"/>
      <c r="I33" s="76"/>
      <c r="J33" s="65"/>
    </row>
    <row r="34" spans="1:11" ht="12" customHeight="1">
      <c r="B34" s="46"/>
      <c r="C34" s="40" t="s">
        <v>117</v>
      </c>
      <c r="D34" s="45">
        <v>0.87</v>
      </c>
      <c r="E34" s="45">
        <v>0.71</v>
      </c>
      <c r="F34" s="77">
        <f t="shared" si="0"/>
        <v>0.87</v>
      </c>
      <c r="G34" s="77">
        <f t="shared" si="1"/>
        <v>0.71</v>
      </c>
      <c r="H34" s="76"/>
      <c r="I34" s="76"/>
      <c r="J34" s="65"/>
    </row>
    <row r="35" spans="1:11" ht="12" customHeight="1">
      <c r="B35" s="46"/>
      <c r="C35" s="40" t="s">
        <v>110</v>
      </c>
      <c r="D35" s="45">
        <v>0.27500000000000002</v>
      </c>
      <c r="E35" s="45">
        <v>0.41</v>
      </c>
      <c r="F35" s="77">
        <f t="shared" si="0"/>
        <v>0.27500000000000002</v>
      </c>
      <c r="G35" s="77">
        <f t="shared" si="1"/>
        <v>0.41</v>
      </c>
      <c r="H35" s="76"/>
      <c r="I35" s="76"/>
      <c r="J35" s="65"/>
    </row>
    <row r="36" spans="1:11" ht="12" customHeight="1">
      <c r="B36" s="46"/>
      <c r="C36" s="40" t="s">
        <v>112</v>
      </c>
      <c r="D36" s="45">
        <v>0.33</v>
      </c>
      <c r="E36" s="45">
        <v>0.34499999999999997</v>
      </c>
      <c r="F36" s="77">
        <f t="shared" si="0"/>
        <v>0.33</v>
      </c>
      <c r="G36" s="77">
        <f t="shared" si="1"/>
        <v>0.34499999999999997</v>
      </c>
      <c r="H36" s="76"/>
      <c r="I36" s="76"/>
      <c r="J36" s="65"/>
    </row>
    <row r="37" spans="1:11" ht="12" customHeight="1">
      <c r="B37" s="46"/>
      <c r="C37" s="75" t="s">
        <v>101</v>
      </c>
      <c r="D37" s="45">
        <v>0.22500000000000001</v>
      </c>
      <c r="E37" s="45">
        <v>0.15</v>
      </c>
      <c r="F37" s="77">
        <f t="shared" si="0"/>
        <v>0.22500000000000001</v>
      </c>
      <c r="G37" s="77">
        <f t="shared" si="1"/>
        <v>0.15</v>
      </c>
      <c r="H37" s="76"/>
      <c r="I37" s="76"/>
      <c r="J37" s="65"/>
    </row>
    <row r="38" spans="1:11" ht="12" customHeight="1">
      <c r="A38" s="47"/>
      <c r="B38" s="46"/>
      <c r="C38" s="40" t="s">
        <v>88</v>
      </c>
      <c r="D38" s="45">
        <v>0.27</v>
      </c>
      <c r="E38" s="45">
        <v>0.1</v>
      </c>
      <c r="F38" s="77">
        <f t="shared" si="0"/>
        <v>0.27</v>
      </c>
      <c r="G38" s="77">
        <f t="shared" si="1"/>
        <v>0.1</v>
      </c>
      <c r="H38" s="76"/>
      <c r="I38" s="76"/>
      <c r="J38" s="65"/>
      <c r="K38" s="48"/>
    </row>
    <row r="39" spans="1:11" ht="12" customHeight="1">
      <c r="B39" s="46"/>
      <c r="C39" s="40"/>
      <c r="D39" s="45"/>
      <c r="E39" s="45"/>
      <c r="F39" s="77">
        <f t="shared" si="0"/>
        <v>0</v>
      </c>
      <c r="G39" s="77">
        <f t="shared" si="1"/>
        <v>0</v>
      </c>
      <c r="H39" s="76"/>
      <c r="I39" s="76"/>
      <c r="J39" s="65"/>
    </row>
    <row r="40" spans="1:11" ht="12" customHeight="1">
      <c r="B40" s="46"/>
      <c r="C40" s="72" t="s">
        <v>96</v>
      </c>
      <c r="D40" s="76">
        <v>38.06</v>
      </c>
      <c r="E40" s="45">
        <v>25.82</v>
      </c>
      <c r="F40" s="77">
        <f t="shared" si="0"/>
        <v>38.06</v>
      </c>
      <c r="G40" s="77">
        <f t="shared" si="1"/>
        <v>25.82</v>
      </c>
      <c r="H40" s="76"/>
      <c r="I40" s="76"/>
      <c r="J40" s="65"/>
    </row>
    <row r="41" spans="1:11" ht="12" customHeight="1">
      <c r="B41" s="73"/>
      <c r="C41" s="75" t="s">
        <v>115</v>
      </c>
      <c r="D41" s="76">
        <v>30.47</v>
      </c>
      <c r="E41" s="76">
        <v>3.24</v>
      </c>
      <c r="F41" s="77">
        <f t="shared" si="0"/>
        <v>30.47</v>
      </c>
      <c r="G41" s="77">
        <f t="shared" si="1"/>
        <v>3.24</v>
      </c>
      <c r="H41" s="76"/>
      <c r="I41" s="76"/>
      <c r="J41" s="73"/>
    </row>
    <row r="42" spans="1:11" ht="12" customHeight="1">
      <c r="B42" s="73"/>
      <c r="C42" s="72" t="s">
        <v>11</v>
      </c>
      <c r="D42" s="58" t="s">
        <v>34</v>
      </c>
      <c r="E42" s="76">
        <v>1.105</v>
      </c>
      <c r="F42" s="77" t="str">
        <f t="shared" si="0"/>
        <v>:</v>
      </c>
      <c r="G42" s="77">
        <f t="shared" si="1"/>
        <v>1.105</v>
      </c>
      <c r="H42" s="76"/>
      <c r="I42" s="76"/>
      <c r="J42" s="73"/>
    </row>
    <row r="43" spans="1:11" ht="12" customHeight="1">
      <c r="B43" s="46"/>
      <c r="C43" s="44" t="s">
        <v>12</v>
      </c>
      <c r="D43" s="58" t="s">
        <v>34</v>
      </c>
      <c r="E43" s="45">
        <v>7.4999999999999997E-2</v>
      </c>
      <c r="F43" s="77" t="str">
        <f t="shared" si="0"/>
        <v>:</v>
      </c>
      <c r="G43" s="77">
        <f t="shared" si="1"/>
        <v>7.4999999999999997E-2</v>
      </c>
      <c r="H43" s="76"/>
      <c r="I43" s="76"/>
      <c r="J43" s="65"/>
    </row>
    <row r="44" spans="1:11" ht="12" customHeight="1">
      <c r="B44" s="46"/>
      <c r="C44" s="40"/>
      <c r="D44" s="45"/>
      <c r="E44" s="45"/>
      <c r="G44" s="46"/>
      <c r="H44" s="46"/>
      <c r="I44" s="46"/>
      <c r="J44" s="46"/>
    </row>
    <row r="45" spans="1:11" ht="12" customHeight="1">
      <c r="B45" s="73"/>
      <c r="C45" s="72" t="s">
        <v>35</v>
      </c>
      <c r="D45" s="76"/>
      <c r="E45" s="76"/>
      <c r="G45" s="73"/>
      <c r="H45" s="73"/>
      <c r="I45" s="73"/>
      <c r="J45" s="73"/>
    </row>
    <row r="46" spans="1:11" ht="12" customHeight="1">
      <c r="B46" s="73"/>
      <c r="C46" s="72" t="s">
        <v>13</v>
      </c>
      <c r="D46" s="76"/>
      <c r="E46" s="76"/>
      <c r="G46" s="73"/>
      <c r="H46" s="73"/>
      <c r="I46" s="73"/>
      <c r="J46" s="73"/>
    </row>
    <row r="47" spans="1:11" ht="12" customHeight="1">
      <c r="B47" s="46"/>
      <c r="C47" s="13" t="s">
        <v>147</v>
      </c>
      <c r="D47" s="46"/>
      <c r="E47" s="46"/>
      <c r="G47" s="46"/>
      <c r="H47" s="46"/>
      <c r="I47" s="46"/>
      <c r="J47" s="46"/>
    </row>
    <row r="48" spans="1:11" ht="12" customHeight="1">
      <c r="B48" s="46"/>
      <c r="D48" s="46"/>
      <c r="E48" s="46"/>
      <c r="G48" s="46"/>
      <c r="H48" s="46"/>
      <c r="I48" s="46"/>
      <c r="J48" s="46"/>
    </row>
    <row r="49" spans="1:10" ht="12" customHeight="1"/>
    <row r="50" spans="1:10" ht="12" customHeight="1">
      <c r="A50" s="51" t="s">
        <v>127</v>
      </c>
    </row>
    <row r="51" spans="1:10" ht="12" customHeight="1">
      <c r="A51" s="9" t="s">
        <v>40</v>
      </c>
      <c r="D51" s="42"/>
      <c r="E51" s="42"/>
      <c r="G51" s="50"/>
      <c r="H51" s="50"/>
      <c r="I51" s="50"/>
      <c r="J51" s="50"/>
    </row>
    <row r="52" spans="1:10" ht="12" customHeight="1"/>
    <row r="53" spans="1:10" ht="12" customHeight="1">
      <c r="C53" s="36"/>
      <c r="D53" s="42"/>
      <c r="E53" s="42"/>
    </row>
    <row r="54" spans="1:10" ht="12" customHeight="1">
      <c r="C54" s="36"/>
      <c r="D54" s="42"/>
      <c r="E54" s="42"/>
    </row>
    <row r="55" spans="1:10" ht="12" customHeight="1">
      <c r="D55" s="42"/>
      <c r="E55" s="42"/>
    </row>
    <row r="56" spans="1:10" ht="12" customHeight="1"/>
    <row r="57" spans="1:10" ht="11.25" customHeight="1"/>
    <row r="58" spans="1:10" ht="11.25" customHeight="1"/>
    <row r="59" spans="1:10" ht="11.25" customHeight="1"/>
    <row r="60" spans="1:10" ht="11.25" customHeight="1"/>
    <row r="61" spans="1:10" ht="11.25" customHeight="1"/>
    <row r="62" spans="1:10" ht="11.25" customHeight="1"/>
    <row r="63" spans="1:10" ht="11.25" customHeight="1"/>
    <row r="64" spans="1:10" ht="11.25" customHeight="1"/>
    <row r="65" ht="11.25" customHeight="1"/>
    <row r="66" ht="11.25" customHeight="1"/>
    <row r="67" ht="11.25" customHeight="1"/>
    <row r="68" ht="11.25" customHeight="1"/>
  </sheetData>
  <sortState ref="C40:E43">
    <sortCondition descending="1" ref="E40:E43"/>
  </sortState>
  <phoneticPr fontId="23" type="noConversion"/>
  <pageMargins left="0.19685039370078741" right="0.19685039370078741" top="0.19685039370078741" bottom="0.19685039370078741" header="0" footer="0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8" enableFormatConditionsCalculation="0"/>
  <dimension ref="A2:AF86"/>
  <sheetViews>
    <sheetView showGridLines="0" workbookViewId="0"/>
  </sheetViews>
  <sheetFormatPr baseColWidth="10" defaultColWidth="8.83203125" defaultRowHeight="11"/>
  <cols>
    <col min="1" max="2" width="9.33203125" style="7" customWidth="1"/>
    <col min="3" max="3" width="24.33203125" style="7" customWidth="1"/>
    <col min="4" max="4" width="8.83203125" style="7" customWidth="1"/>
    <col min="5" max="5" width="3.5" style="19" customWidth="1"/>
    <col min="6" max="6" width="24.33203125" style="7" customWidth="1"/>
    <col min="7" max="7" width="8.83203125" style="7" customWidth="1"/>
    <col min="8" max="8" width="3.5" style="19" customWidth="1"/>
    <col min="9" max="9" width="24.33203125" style="7" customWidth="1"/>
    <col min="10" max="10" width="8.83203125" style="7" customWidth="1"/>
    <col min="11" max="11" width="3.5" style="19" customWidth="1"/>
    <col min="12" max="12" width="24.33203125" style="7" customWidth="1"/>
    <col min="13" max="13" width="8.83203125" style="7" customWidth="1"/>
    <col min="14" max="16384" width="8.83203125" style="7"/>
  </cols>
  <sheetData>
    <row r="2" spans="1:32">
      <c r="A2" s="1"/>
      <c r="C2" s="2"/>
    </row>
    <row r="3" spans="1:32">
      <c r="C3" s="2" t="s">
        <v>72</v>
      </c>
    </row>
    <row r="4" spans="1:32">
      <c r="C4" s="2" t="s">
        <v>73</v>
      </c>
    </row>
    <row r="6" spans="1:32" s="4" customFormat="1" ht="13">
      <c r="C6" s="4" t="s">
        <v>20</v>
      </c>
      <c r="E6" s="5"/>
      <c r="H6" s="5"/>
      <c r="K6" s="5"/>
    </row>
    <row r="7" spans="1:32">
      <c r="C7" s="17" t="s">
        <v>59</v>
      </c>
      <c r="D7" s="17"/>
      <c r="E7" s="18"/>
      <c r="F7" s="17"/>
      <c r="G7" s="17"/>
      <c r="H7" s="18"/>
      <c r="I7" s="17"/>
      <c r="J7" s="17"/>
      <c r="K7" s="18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10" spans="1:32">
      <c r="C10" s="85" t="s">
        <v>94</v>
      </c>
      <c r="D10" s="85"/>
      <c r="E10" s="6"/>
      <c r="F10" s="85" t="s">
        <v>95</v>
      </c>
      <c r="G10" s="85"/>
      <c r="H10" s="6"/>
      <c r="I10" s="84" t="s">
        <v>98</v>
      </c>
      <c r="J10" s="84"/>
      <c r="K10" s="6"/>
      <c r="L10" s="84" t="s">
        <v>100</v>
      </c>
      <c r="M10" s="84"/>
    </row>
    <row r="11" spans="1:32">
      <c r="C11" s="22" t="s">
        <v>77</v>
      </c>
      <c r="D11" s="20">
        <v>2235</v>
      </c>
      <c r="F11" s="22" t="s">
        <v>60</v>
      </c>
      <c r="G11" s="23">
        <v>8645</v>
      </c>
      <c r="I11" s="22" t="s">
        <v>122</v>
      </c>
      <c r="J11" s="23">
        <v>355</v>
      </c>
      <c r="L11" s="22" t="s">
        <v>77</v>
      </c>
      <c r="M11" s="23">
        <v>1255</v>
      </c>
    </row>
    <row r="12" spans="1:32">
      <c r="C12" s="10" t="s">
        <v>60</v>
      </c>
      <c r="D12" s="11">
        <v>2225</v>
      </c>
      <c r="F12" s="10" t="s">
        <v>63</v>
      </c>
      <c r="G12" s="24">
        <v>5240</v>
      </c>
      <c r="I12" s="10" t="s">
        <v>63</v>
      </c>
      <c r="J12" s="24">
        <v>140</v>
      </c>
      <c r="L12" s="10" t="s">
        <v>60</v>
      </c>
      <c r="M12" s="24">
        <v>1110</v>
      </c>
    </row>
    <row r="13" spans="1:32">
      <c r="C13" s="10" t="s">
        <v>63</v>
      </c>
      <c r="D13" s="11">
        <v>760</v>
      </c>
      <c r="F13" s="10" t="s">
        <v>77</v>
      </c>
      <c r="G13" s="24">
        <v>2585</v>
      </c>
      <c r="I13" s="10" t="s">
        <v>143</v>
      </c>
      <c r="J13" s="24">
        <v>80</v>
      </c>
      <c r="L13" s="10" t="s">
        <v>121</v>
      </c>
      <c r="M13" s="24">
        <v>490</v>
      </c>
    </row>
    <row r="14" spans="1:32">
      <c r="C14" s="10" t="s">
        <v>62</v>
      </c>
      <c r="D14" s="11">
        <v>725</v>
      </c>
      <c r="F14" s="10" t="s">
        <v>66</v>
      </c>
      <c r="G14" s="24">
        <v>1775</v>
      </c>
      <c r="I14" s="10" t="s">
        <v>77</v>
      </c>
      <c r="J14" s="24">
        <v>65</v>
      </c>
      <c r="L14" s="10" t="s">
        <v>63</v>
      </c>
      <c r="M14" s="24">
        <v>435</v>
      </c>
    </row>
    <row r="15" spans="1:32">
      <c r="C15" s="10" t="s">
        <v>78</v>
      </c>
      <c r="D15" s="11">
        <v>720</v>
      </c>
      <c r="F15" s="10" t="s">
        <v>67</v>
      </c>
      <c r="G15" s="24">
        <v>440</v>
      </c>
      <c r="I15" s="10" t="s">
        <v>136</v>
      </c>
      <c r="J15" s="24">
        <v>65</v>
      </c>
      <c r="L15" s="10" t="s">
        <v>31</v>
      </c>
      <c r="M15" s="24">
        <v>325</v>
      </c>
    </row>
    <row r="16" spans="1:32">
      <c r="C16" s="25" t="s">
        <v>83</v>
      </c>
      <c r="D16" s="26">
        <v>7585</v>
      </c>
      <c r="F16" s="25" t="s">
        <v>83</v>
      </c>
      <c r="G16" s="27">
        <v>305</v>
      </c>
      <c r="I16" s="25" t="s">
        <v>83</v>
      </c>
      <c r="J16" s="27">
        <v>495</v>
      </c>
      <c r="L16" s="25" t="s">
        <v>83</v>
      </c>
      <c r="M16" s="27">
        <v>2440</v>
      </c>
    </row>
    <row r="17" spans="3:13" ht="8" customHeight="1">
      <c r="F17" s="28"/>
      <c r="G17" s="28"/>
      <c r="I17" s="28"/>
      <c r="J17" s="28"/>
      <c r="L17" s="28"/>
      <c r="M17" s="28"/>
    </row>
    <row r="18" spans="3:13">
      <c r="C18" s="85" t="s">
        <v>99</v>
      </c>
      <c r="D18" s="85"/>
      <c r="E18" s="6"/>
      <c r="F18" s="85" t="s">
        <v>14</v>
      </c>
      <c r="G18" s="85"/>
      <c r="H18" s="6"/>
      <c r="I18" s="84" t="s">
        <v>107</v>
      </c>
      <c r="J18" s="84"/>
      <c r="K18" s="6"/>
      <c r="L18" s="84" t="s">
        <v>102</v>
      </c>
      <c r="M18" s="84"/>
    </row>
    <row r="19" spans="3:13">
      <c r="C19" s="22" t="s">
        <v>77</v>
      </c>
      <c r="D19" s="23">
        <v>266250</v>
      </c>
      <c r="F19" s="22" t="s">
        <v>77</v>
      </c>
      <c r="G19" s="23">
        <v>45</v>
      </c>
      <c r="I19" s="22" t="s">
        <v>77</v>
      </c>
      <c r="J19" s="23">
        <v>245</v>
      </c>
      <c r="L19" s="22" t="s">
        <v>77</v>
      </c>
      <c r="M19" s="23">
        <v>26630</v>
      </c>
    </row>
    <row r="20" spans="3:13">
      <c r="C20" s="10" t="s">
        <v>60</v>
      </c>
      <c r="D20" s="24">
        <v>127010</v>
      </c>
      <c r="F20" s="10" t="s">
        <v>63</v>
      </c>
      <c r="G20" s="24">
        <v>20</v>
      </c>
      <c r="I20" s="10" t="s">
        <v>66</v>
      </c>
      <c r="J20" s="24">
        <v>235</v>
      </c>
      <c r="L20" s="10" t="s">
        <v>63</v>
      </c>
      <c r="M20" s="24">
        <v>4770</v>
      </c>
    </row>
    <row r="21" spans="3:13">
      <c r="C21" s="10" t="s">
        <v>63</v>
      </c>
      <c r="D21" s="24">
        <v>96115</v>
      </c>
      <c r="F21" s="10" t="s">
        <v>81</v>
      </c>
      <c r="G21" s="24">
        <v>10</v>
      </c>
      <c r="I21" s="10" t="s">
        <v>81</v>
      </c>
      <c r="J21" s="24">
        <v>220</v>
      </c>
      <c r="L21" s="10" t="s">
        <v>66</v>
      </c>
      <c r="M21" s="24">
        <v>4420</v>
      </c>
    </row>
    <row r="22" spans="3:13">
      <c r="C22" s="10" t="s">
        <v>67</v>
      </c>
      <c r="D22" s="24">
        <v>26425</v>
      </c>
      <c r="F22" s="10" t="s">
        <v>67</v>
      </c>
      <c r="G22" s="11">
        <v>10</v>
      </c>
      <c r="I22" s="10" t="s">
        <v>4</v>
      </c>
      <c r="J22" s="24">
        <v>190</v>
      </c>
      <c r="L22" s="10" t="s">
        <v>60</v>
      </c>
      <c r="M22" s="24">
        <v>4295</v>
      </c>
    </row>
    <row r="23" spans="3:13">
      <c r="C23" s="10" t="s">
        <v>71</v>
      </c>
      <c r="D23" s="24">
        <v>18855</v>
      </c>
      <c r="F23" s="10" t="s">
        <v>141</v>
      </c>
      <c r="G23" s="11">
        <v>10</v>
      </c>
      <c r="I23" s="10" t="s">
        <v>65</v>
      </c>
      <c r="J23" s="24">
        <v>175</v>
      </c>
      <c r="L23" s="10" t="s">
        <v>81</v>
      </c>
      <c r="M23" s="24">
        <v>1300</v>
      </c>
    </row>
    <row r="24" spans="3:13">
      <c r="C24" s="25" t="s">
        <v>83</v>
      </c>
      <c r="D24" s="27">
        <v>187610</v>
      </c>
      <c r="F24" s="25" t="s">
        <v>83</v>
      </c>
      <c r="G24" s="26">
        <v>55</v>
      </c>
      <c r="I24" s="25" t="s">
        <v>83</v>
      </c>
      <c r="J24" s="27">
        <v>1170</v>
      </c>
      <c r="L24" s="25" t="s">
        <v>83</v>
      </c>
      <c r="M24" s="27">
        <v>8460</v>
      </c>
    </row>
    <row r="25" spans="3:13" ht="8" customHeight="1">
      <c r="C25" s="28"/>
      <c r="D25" s="28"/>
      <c r="F25" s="28"/>
      <c r="G25" s="28"/>
      <c r="I25" s="28"/>
      <c r="J25" s="28"/>
      <c r="L25" s="28"/>
      <c r="M25" s="28"/>
    </row>
    <row r="26" spans="3:13">
      <c r="C26" s="85" t="s">
        <v>103</v>
      </c>
      <c r="D26" s="85"/>
      <c r="E26" s="6"/>
      <c r="F26" s="84" t="s">
        <v>105</v>
      </c>
      <c r="G26" s="84"/>
      <c r="H26" s="6"/>
      <c r="I26" s="84" t="s">
        <v>129</v>
      </c>
      <c r="J26" s="84"/>
      <c r="K26" s="6"/>
      <c r="L26" s="84" t="s">
        <v>108</v>
      </c>
      <c r="M26" s="84"/>
    </row>
    <row r="27" spans="3:13">
      <c r="C27" s="22" t="s">
        <v>43</v>
      </c>
      <c r="D27" s="23">
        <v>3960</v>
      </c>
      <c r="F27" s="22" t="s">
        <v>81</v>
      </c>
      <c r="G27" s="23">
        <v>6850</v>
      </c>
      <c r="I27" s="22" t="s">
        <v>60</v>
      </c>
      <c r="J27" s="23">
        <v>685</v>
      </c>
      <c r="L27" s="29" t="s">
        <v>65</v>
      </c>
      <c r="M27" s="23">
        <v>26550</v>
      </c>
    </row>
    <row r="28" spans="3:13">
      <c r="C28" s="10" t="s">
        <v>77</v>
      </c>
      <c r="D28" s="24">
        <v>2920</v>
      </c>
      <c r="F28" s="10" t="s">
        <v>60</v>
      </c>
      <c r="G28" s="24">
        <v>6065</v>
      </c>
      <c r="I28" s="10" t="s">
        <v>77</v>
      </c>
      <c r="J28" s="24">
        <v>335</v>
      </c>
      <c r="L28" s="10" t="s">
        <v>66</v>
      </c>
      <c r="M28" s="24">
        <v>13470</v>
      </c>
    </row>
    <row r="29" spans="3:13">
      <c r="C29" s="10" t="s">
        <v>122</v>
      </c>
      <c r="D29" s="24">
        <v>2550</v>
      </c>
      <c r="F29" s="10" t="s">
        <v>82</v>
      </c>
      <c r="G29" s="24">
        <v>6055</v>
      </c>
      <c r="I29" s="10" t="s">
        <v>63</v>
      </c>
      <c r="J29" s="24">
        <v>335</v>
      </c>
      <c r="L29" s="10" t="s">
        <v>142</v>
      </c>
      <c r="M29" s="24">
        <v>8845</v>
      </c>
    </row>
    <row r="30" spans="3:13">
      <c r="C30" s="10" t="s">
        <v>79</v>
      </c>
      <c r="D30" s="24">
        <v>725</v>
      </c>
      <c r="F30" s="10" t="s">
        <v>6</v>
      </c>
      <c r="G30" s="24">
        <v>5145</v>
      </c>
      <c r="I30" s="10" t="s">
        <v>66</v>
      </c>
      <c r="J30" s="24">
        <v>180</v>
      </c>
      <c r="L30" s="10" t="s">
        <v>137</v>
      </c>
      <c r="M30" s="24">
        <v>7550</v>
      </c>
    </row>
    <row r="31" spans="3:13">
      <c r="C31" s="10" t="s">
        <v>5</v>
      </c>
      <c r="D31" s="24">
        <v>610</v>
      </c>
      <c r="F31" s="10" t="s">
        <v>77</v>
      </c>
      <c r="G31" s="24">
        <v>4670</v>
      </c>
      <c r="I31" s="10" t="s">
        <v>67</v>
      </c>
      <c r="J31" s="24">
        <v>140</v>
      </c>
      <c r="L31" s="10" t="s">
        <v>55</v>
      </c>
      <c r="M31" s="24">
        <v>7435</v>
      </c>
    </row>
    <row r="32" spans="3:13">
      <c r="C32" s="25" t="s">
        <v>83</v>
      </c>
      <c r="D32" s="27">
        <v>4805</v>
      </c>
      <c r="F32" s="25" t="s">
        <v>83</v>
      </c>
      <c r="G32" s="27">
        <v>47205</v>
      </c>
      <c r="I32" s="25" t="s">
        <v>83</v>
      </c>
      <c r="J32" s="27">
        <v>475</v>
      </c>
      <c r="L32" s="25" t="s">
        <v>83</v>
      </c>
      <c r="M32" s="27">
        <v>57335</v>
      </c>
    </row>
    <row r="33" spans="3:13" ht="8" customHeight="1">
      <c r="C33" s="28"/>
      <c r="D33" s="28"/>
      <c r="F33" s="28"/>
      <c r="G33" s="28"/>
      <c r="I33" s="28"/>
      <c r="J33" s="28"/>
      <c r="L33" s="28"/>
      <c r="M33" s="28"/>
    </row>
    <row r="34" spans="3:13">
      <c r="C34" s="84" t="s">
        <v>97</v>
      </c>
      <c r="D34" s="84"/>
      <c r="E34" s="6"/>
      <c r="F34" s="84" t="s">
        <v>112</v>
      </c>
      <c r="G34" s="84"/>
      <c r="H34" s="6"/>
      <c r="I34" s="84" t="s">
        <v>110</v>
      </c>
      <c r="J34" s="84"/>
      <c r="K34" s="6"/>
      <c r="L34" s="84" t="s">
        <v>111</v>
      </c>
      <c r="M34" s="84"/>
    </row>
    <row r="35" spans="3:13">
      <c r="C35" s="22" t="s">
        <v>77</v>
      </c>
      <c r="D35" s="23">
        <v>1165</v>
      </c>
      <c r="F35" s="22" t="s">
        <v>77</v>
      </c>
      <c r="G35" s="23">
        <v>150</v>
      </c>
      <c r="I35" s="22" t="s">
        <v>77</v>
      </c>
      <c r="J35" s="20">
        <v>165</v>
      </c>
      <c r="L35" s="22" t="s">
        <v>77</v>
      </c>
      <c r="M35" s="23">
        <v>330</v>
      </c>
    </row>
    <row r="36" spans="3:13">
      <c r="C36" s="10" t="s">
        <v>62</v>
      </c>
      <c r="D36" s="24">
        <v>225</v>
      </c>
      <c r="F36" s="10" t="s">
        <v>60</v>
      </c>
      <c r="G36" s="24">
        <v>35</v>
      </c>
      <c r="I36" s="10" t="s">
        <v>61</v>
      </c>
      <c r="J36" s="11">
        <v>50</v>
      </c>
      <c r="L36" s="10" t="s">
        <v>81</v>
      </c>
      <c r="M36" s="24">
        <v>220</v>
      </c>
    </row>
    <row r="37" spans="3:13">
      <c r="C37" s="10" t="s">
        <v>66</v>
      </c>
      <c r="D37" s="24">
        <v>205</v>
      </c>
      <c r="F37" s="10" t="s">
        <v>61</v>
      </c>
      <c r="G37" s="24">
        <v>25</v>
      </c>
      <c r="I37" s="10" t="s">
        <v>63</v>
      </c>
      <c r="J37" s="11">
        <v>40</v>
      </c>
      <c r="L37" s="10" t="s">
        <v>74</v>
      </c>
      <c r="M37" s="24">
        <v>195</v>
      </c>
    </row>
    <row r="38" spans="3:13">
      <c r="C38" s="10" t="s">
        <v>144</v>
      </c>
      <c r="D38" s="24">
        <v>200</v>
      </c>
      <c r="F38" s="10" t="s">
        <v>144</v>
      </c>
      <c r="G38" s="24">
        <v>20</v>
      </c>
      <c r="I38" s="10" t="s">
        <v>122</v>
      </c>
      <c r="J38" s="11">
        <v>30</v>
      </c>
      <c r="L38" s="10" t="s">
        <v>63</v>
      </c>
      <c r="M38" s="24">
        <v>180</v>
      </c>
    </row>
    <row r="39" spans="3:13">
      <c r="C39" s="10" t="s">
        <v>80</v>
      </c>
      <c r="D39" s="24">
        <v>150</v>
      </c>
      <c r="F39" s="10" t="s">
        <v>66</v>
      </c>
      <c r="G39" s="24">
        <v>20</v>
      </c>
      <c r="I39" s="10" t="s">
        <v>60</v>
      </c>
      <c r="J39" s="11">
        <v>30</v>
      </c>
      <c r="L39" s="10" t="s">
        <v>84</v>
      </c>
      <c r="M39" s="24">
        <v>150</v>
      </c>
    </row>
    <row r="40" spans="3:13">
      <c r="C40" s="25" t="s">
        <v>83</v>
      </c>
      <c r="D40" s="27">
        <v>895</v>
      </c>
      <c r="F40" s="25" t="s">
        <v>83</v>
      </c>
      <c r="G40" s="27">
        <v>95</v>
      </c>
      <c r="I40" s="25" t="s">
        <v>83</v>
      </c>
      <c r="J40" s="27">
        <v>95</v>
      </c>
      <c r="L40" s="25" t="s">
        <v>83</v>
      </c>
      <c r="M40" s="27">
        <v>990</v>
      </c>
    </row>
    <row r="41" spans="3:13" ht="8" customHeight="1">
      <c r="C41" s="28"/>
      <c r="D41" s="28"/>
      <c r="F41" s="28"/>
      <c r="G41" s="28"/>
      <c r="I41" s="28"/>
      <c r="J41" s="28"/>
      <c r="L41" s="28"/>
      <c r="M41" s="28"/>
    </row>
    <row r="42" spans="3:13">
      <c r="C42" s="84" t="s">
        <v>106</v>
      </c>
      <c r="D42" s="84"/>
      <c r="E42" s="6"/>
      <c r="F42" s="84" t="s">
        <v>113</v>
      </c>
      <c r="G42" s="84"/>
      <c r="H42" s="6"/>
      <c r="I42" s="84" t="s">
        <v>114</v>
      </c>
      <c r="J42" s="84"/>
      <c r="K42" s="6"/>
      <c r="L42" s="84" t="s">
        <v>93</v>
      </c>
      <c r="M42" s="84"/>
    </row>
    <row r="43" spans="3:13">
      <c r="C43" s="22" t="s">
        <v>60</v>
      </c>
      <c r="D43" s="23">
        <v>10775</v>
      </c>
      <c r="F43" s="22" t="s">
        <v>124</v>
      </c>
      <c r="G43" s="23">
        <v>655</v>
      </c>
      <c r="I43" s="22" t="s">
        <v>77</v>
      </c>
      <c r="J43" s="20">
        <v>2865</v>
      </c>
      <c r="L43" s="22" t="s">
        <v>60</v>
      </c>
      <c r="M43" s="23">
        <v>11500</v>
      </c>
    </row>
    <row r="44" spans="3:13">
      <c r="C44" s="10" t="s">
        <v>77</v>
      </c>
      <c r="D44" s="24">
        <v>4875</v>
      </c>
      <c r="F44" s="10" t="s">
        <v>77</v>
      </c>
      <c r="G44" s="24">
        <v>285</v>
      </c>
      <c r="I44" s="10" t="s">
        <v>71</v>
      </c>
      <c r="J44" s="11">
        <v>1865</v>
      </c>
      <c r="L44" s="10" t="s">
        <v>77</v>
      </c>
      <c r="M44" s="24">
        <v>8730</v>
      </c>
    </row>
    <row r="45" spans="3:13">
      <c r="C45" s="10" t="s">
        <v>66</v>
      </c>
      <c r="D45" s="24">
        <v>3650</v>
      </c>
      <c r="F45" s="10" t="s">
        <v>71</v>
      </c>
      <c r="G45" s="24">
        <v>255</v>
      </c>
      <c r="I45" s="10" t="s">
        <v>81</v>
      </c>
      <c r="J45" s="11">
        <v>1665</v>
      </c>
      <c r="L45" s="10" t="s">
        <v>63</v>
      </c>
      <c r="M45" s="24">
        <v>2735</v>
      </c>
    </row>
    <row r="46" spans="3:13">
      <c r="C46" s="10" t="s">
        <v>63</v>
      </c>
      <c r="D46" s="24">
        <v>3355</v>
      </c>
      <c r="F46" s="10" t="s">
        <v>62</v>
      </c>
      <c r="G46" s="24">
        <v>225</v>
      </c>
      <c r="I46" s="10" t="s">
        <v>31</v>
      </c>
      <c r="J46" s="11">
        <v>1270</v>
      </c>
      <c r="L46" s="10" t="s">
        <v>66</v>
      </c>
      <c r="M46" s="24">
        <v>2410</v>
      </c>
    </row>
    <row r="47" spans="3:13">
      <c r="C47" s="10" t="s">
        <v>67</v>
      </c>
      <c r="D47" s="24">
        <v>1250</v>
      </c>
      <c r="F47" s="10" t="s">
        <v>122</v>
      </c>
      <c r="G47" s="24">
        <v>85</v>
      </c>
      <c r="I47" s="10" t="s">
        <v>60</v>
      </c>
      <c r="J47" s="11">
        <v>1025</v>
      </c>
      <c r="L47" s="10" t="s">
        <v>67</v>
      </c>
      <c r="M47" s="24">
        <v>2410</v>
      </c>
    </row>
    <row r="48" spans="3:13">
      <c r="C48" s="25" t="s">
        <v>83</v>
      </c>
      <c r="D48" s="27">
        <v>4310</v>
      </c>
      <c r="F48" s="25" t="s">
        <v>83</v>
      </c>
      <c r="G48" s="27">
        <v>230</v>
      </c>
      <c r="I48" s="25" t="s">
        <v>83</v>
      </c>
      <c r="J48" s="27">
        <v>10595</v>
      </c>
      <c r="L48" s="25" t="s">
        <v>83</v>
      </c>
      <c r="M48" s="27">
        <v>12075</v>
      </c>
    </row>
    <row r="49" spans="3:13" ht="8" customHeight="1">
      <c r="C49" s="28"/>
      <c r="D49" s="28"/>
      <c r="F49" s="28"/>
      <c r="G49" s="28"/>
      <c r="I49" s="28"/>
      <c r="J49" s="28"/>
      <c r="L49" s="28"/>
      <c r="M49" s="28"/>
    </row>
    <row r="50" spans="3:13">
      <c r="C50" s="84" t="s">
        <v>116</v>
      </c>
      <c r="D50" s="84"/>
      <c r="E50" s="6"/>
      <c r="F50" s="84" t="s">
        <v>117</v>
      </c>
      <c r="G50" s="84"/>
      <c r="H50" s="6"/>
      <c r="I50" s="84" t="s">
        <v>16</v>
      </c>
      <c r="J50" s="84"/>
      <c r="K50" s="6"/>
      <c r="L50" s="84" t="s">
        <v>120</v>
      </c>
      <c r="M50" s="84"/>
    </row>
    <row r="51" spans="3:13">
      <c r="C51" s="22" t="s">
        <v>61</v>
      </c>
      <c r="D51" s="23">
        <v>7435</v>
      </c>
      <c r="F51" s="22" t="s">
        <v>122</v>
      </c>
      <c r="G51" s="23">
        <v>140</v>
      </c>
      <c r="I51" s="22" t="s">
        <v>77</v>
      </c>
      <c r="J51" s="23">
        <v>805</v>
      </c>
      <c r="L51" s="22" t="s">
        <v>60</v>
      </c>
      <c r="M51" s="23">
        <v>410</v>
      </c>
    </row>
    <row r="52" spans="3:13">
      <c r="C52" s="10" t="s">
        <v>44</v>
      </c>
      <c r="D52" s="24">
        <v>830</v>
      </c>
      <c r="F52" s="10" t="s">
        <v>7</v>
      </c>
      <c r="G52" s="24">
        <v>50</v>
      </c>
      <c r="I52" s="10" t="s">
        <v>63</v>
      </c>
      <c r="J52" s="24">
        <v>460</v>
      </c>
      <c r="L52" s="10" t="s">
        <v>77</v>
      </c>
      <c r="M52" s="24">
        <v>270</v>
      </c>
    </row>
    <row r="53" spans="3:13">
      <c r="C53" s="10" t="s">
        <v>122</v>
      </c>
      <c r="D53" s="24">
        <v>595</v>
      </c>
      <c r="F53" s="10" t="s">
        <v>78</v>
      </c>
      <c r="G53" s="24">
        <v>50</v>
      </c>
      <c r="I53" s="10" t="s">
        <v>66</v>
      </c>
      <c r="J53" s="24">
        <v>95</v>
      </c>
      <c r="L53" s="10" t="s">
        <v>63</v>
      </c>
      <c r="M53" s="24">
        <v>115</v>
      </c>
    </row>
    <row r="54" spans="3:13">
      <c r="C54" s="10" t="s">
        <v>32</v>
      </c>
      <c r="D54" s="24">
        <v>320</v>
      </c>
      <c r="F54" s="10" t="s">
        <v>8</v>
      </c>
      <c r="G54" s="24">
        <v>40</v>
      </c>
      <c r="I54" s="10" t="s">
        <v>60</v>
      </c>
      <c r="J54" s="24">
        <v>75</v>
      </c>
      <c r="L54" s="10" t="s">
        <v>66</v>
      </c>
      <c r="M54" s="24">
        <v>105</v>
      </c>
    </row>
    <row r="55" spans="3:13">
      <c r="C55" s="10" t="s">
        <v>80</v>
      </c>
      <c r="D55" s="24">
        <v>70</v>
      </c>
      <c r="F55" s="10" t="s">
        <v>63</v>
      </c>
      <c r="G55" s="24">
        <v>35</v>
      </c>
      <c r="I55" s="10" t="s">
        <v>71</v>
      </c>
      <c r="J55" s="24">
        <v>45</v>
      </c>
      <c r="L55" s="10" t="s">
        <v>67</v>
      </c>
      <c r="M55" s="24">
        <v>75</v>
      </c>
    </row>
    <row r="56" spans="3:13">
      <c r="C56" s="25" t="s">
        <v>83</v>
      </c>
      <c r="D56" s="27">
        <v>530</v>
      </c>
      <c r="F56" s="25" t="s">
        <v>83</v>
      </c>
      <c r="G56" s="27">
        <v>395</v>
      </c>
      <c r="I56" s="25" t="s">
        <v>83</v>
      </c>
      <c r="J56" s="27">
        <v>375</v>
      </c>
      <c r="L56" s="25" t="s">
        <v>83</v>
      </c>
      <c r="M56" s="27">
        <v>290</v>
      </c>
    </row>
    <row r="57" spans="3:13" ht="8" customHeight="1">
      <c r="C57" s="28"/>
      <c r="D57" s="28"/>
      <c r="F57" s="28"/>
      <c r="G57" s="28"/>
      <c r="I57" s="28"/>
      <c r="J57" s="28"/>
      <c r="L57" s="28"/>
      <c r="M57" s="28"/>
    </row>
    <row r="58" spans="3:13">
      <c r="C58" s="84" t="s">
        <v>88</v>
      </c>
      <c r="D58" s="84"/>
      <c r="E58" s="6"/>
      <c r="F58" s="84" t="s">
        <v>104</v>
      </c>
      <c r="G58" s="84"/>
      <c r="H58" s="6"/>
      <c r="I58" s="84" t="s">
        <v>119</v>
      </c>
      <c r="J58" s="84"/>
      <c r="K58" s="6"/>
      <c r="L58" s="84" t="s">
        <v>123</v>
      </c>
      <c r="M58" s="84"/>
    </row>
    <row r="59" spans="3:13">
      <c r="C59" s="22" t="s">
        <v>66</v>
      </c>
      <c r="D59" s="23">
        <v>15</v>
      </c>
      <c r="F59" s="22" t="s">
        <v>63</v>
      </c>
      <c r="G59" s="23">
        <v>1080</v>
      </c>
      <c r="I59" s="22" t="s">
        <v>77</v>
      </c>
      <c r="J59" s="23">
        <v>4710</v>
      </c>
      <c r="L59" s="22" t="s">
        <v>67</v>
      </c>
      <c r="M59" s="23">
        <v>4780</v>
      </c>
    </row>
    <row r="60" spans="3:13">
      <c r="C60" s="10" t="s">
        <v>122</v>
      </c>
      <c r="D60" s="24">
        <v>15</v>
      </c>
      <c r="F60" s="10" t="s">
        <v>60</v>
      </c>
      <c r="G60" s="24">
        <v>685</v>
      </c>
      <c r="I60" s="10" t="s">
        <v>60</v>
      </c>
      <c r="J60" s="24">
        <v>2145</v>
      </c>
      <c r="L60" s="10" t="s">
        <v>66</v>
      </c>
      <c r="M60" s="24">
        <v>3700</v>
      </c>
    </row>
    <row r="61" spans="3:13">
      <c r="C61" s="10" t="s">
        <v>77</v>
      </c>
      <c r="D61" s="24">
        <v>10</v>
      </c>
      <c r="F61" s="10" t="s">
        <v>77</v>
      </c>
      <c r="G61" s="24">
        <v>600</v>
      </c>
      <c r="I61" s="10" t="s">
        <v>63</v>
      </c>
      <c r="J61" s="24">
        <v>2045</v>
      </c>
      <c r="L61" s="10" t="s">
        <v>63</v>
      </c>
      <c r="M61" s="24">
        <v>3645</v>
      </c>
    </row>
    <row r="62" spans="3:13">
      <c r="C62" s="10" t="s">
        <v>60</v>
      </c>
      <c r="D62" s="24">
        <v>10</v>
      </c>
      <c r="F62" s="10" t="s">
        <v>62</v>
      </c>
      <c r="G62" s="24">
        <v>425</v>
      </c>
      <c r="I62" s="10" t="s">
        <v>62</v>
      </c>
      <c r="J62" s="24">
        <v>1280</v>
      </c>
      <c r="L62" s="10" t="s">
        <v>60</v>
      </c>
      <c r="M62" s="24">
        <v>3100</v>
      </c>
    </row>
    <row r="63" spans="3:13">
      <c r="C63" s="10" t="s">
        <v>63</v>
      </c>
      <c r="D63" s="24">
        <v>10</v>
      </c>
      <c r="F63" s="10" t="s">
        <v>71</v>
      </c>
      <c r="G63" s="24">
        <v>275</v>
      </c>
      <c r="I63" s="10" t="s">
        <v>121</v>
      </c>
      <c r="J63" s="24">
        <v>985</v>
      </c>
      <c r="L63" s="10" t="s">
        <v>70</v>
      </c>
      <c r="M63" s="24">
        <v>2225</v>
      </c>
    </row>
    <row r="64" spans="3:13">
      <c r="C64" s="25" t="s">
        <v>83</v>
      </c>
      <c r="D64" s="27">
        <v>40</v>
      </c>
      <c r="F64" s="25" t="s">
        <v>83</v>
      </c>
      <c r="G64" s="27">
        <v>2210</v>
      </c>
      <c r="I64" s="25" t="s">
        <v>83</v>
      </c>
      <c r="J64" s="27">
        <v>11165</v>
      </c>
      <c r="L64" s="25" t="s">
        <v>83</v>
      </c>
      <c r="M64" s="27">
        <v>20840</v>
      </c>
    </row>
    <row r="65" spans="1:13" ht="8" customHeight="1">
      <c r="C65" s="28"/>
      <c r="D65" s="28"/>
      <c r="F65" s="28"/>
      <c r="G65" s="28"/>
      <c r="I65" s="28"/>
      <c r="J65" s="28"/>
      <c r="L65" s="28"/>
      <c r="M65" s="28"/>
    </row>
    <row r="66" spans="1:13">
      <c r="C66" s="84" t="s">
        <v>125</v>
      </c>
      <c r="D66" s="84"/>
      <c r="E66" s="6"/>
      <c r="F66" s="84" t="s">
        <v>18</v>
      </c>
      <c r="G66" s="84"/>
      <c r="H66" s="6"/>
      <c r="I66" s="84" t="s">
        <v>115</v>
      </c>
      <c r="J66" s="84"/>
      <c r="K66" s="6"/>
      <c r="L66" s="84" t="s">
        <v>96</v>
      </c>
      <c r="M66" s="84"/>
    </row>
    <row r="67" spans="1:13">
      <c r="C67" s="22" t="s">
        <v>75</v>
      </c>
      <c r="D67" s="23">
        <v>460</v>
      </c>
      <c r="F67" s="22" t="s">
        <v>84</v>
      </c>
      <c r="G67" s="23">
        <v>15</v>
      </c>
      <c r="I67" s="22" t="s">
        <v>71</v>
      </c>
      <c r="J67" s="23">
        <v>545</v>
      </c>
      <c r="L67" s="22" t="s">
        <v>71</v>
      </c>
      <c r="M67" s="23">
        <v>5040</v>
      </c>
    </row>
    <row r="68" spans="1:13">
      <c r="C68" s="10" t="s">
        <v>81</v>
      </c>
      <c r="D68" s="24">
        <v>230</v>
      </c>
      <c r="F68" s="10" t="s">
        <v>122</v>
      </c>
      <c r="G68" s="24">
        <v>10</v>
      </c>
      <c r="I68" s="10" t="s">
        <v>77</v>
      </c>
      <c r="J68" s="24">
        <v>540</v>
      </c>
      <c r="L68" s="10" t="s">
        <v>60</v>
      </c>
      <c r="M68" s="24">
        <v>3185</v>
      </c>
    </row>
    <row r="69" spans="1:13">
      <c r="C69" s="10" t="s">
        <v>63</v>
      </c>
      <c r="D69" s="24">
        <v>75</v>
      </c>
      <c r="F69" s="10" t="s">
        <v>136</v>
      </c>
      <c r="G69" s="24">
        <v>5</v>
      </c>
      <c r="I69" s="10" t="s">
        <v>60</v>
      </c>
      <c r="J69" s="24">
        <v>365</v>
      </c>
      <c r="L69" s="10" t="s">
        <v>77</v>
      </c>
      <c r="M69" s="24">
        <v>2040</v>
      </c>
    </row>
    <row r="70" spans="1:13">
      <c r="C70" s="10" t="s">
        <v>64</v>
      </c>
      <c r="D70" s="24">
        <v>40</v>
      </c>
      <c r="F70" s="10" t="s">
        <v>81</v>
      </c>
      <c r="G70" s="24">
        <v>5</v>
      </c>
      <c r="I70" s="10" t="s">
        <v>63</v>
      </c>
      <c r="J70" s="24">
        <v>205</v>
      </c>
      <c r="L70" s="10" t="s">
        <v>62</v>
      </c>
      <c r="M70" s="24">
        <v>1530</v>
      </c>
    </row>
    <row r="71" spans="1:13">
      <c r="C71" s="10" t="s">
        <v>77</v>
      </c>
      <c r="D71" s="24">
        <v>35</v>
      </c>
      <c r="F71" s="10" t="s">
        <v>9</v>
      </c>
      <c r="G71" s="24">
        <v>5</v>
      </c>
      <c r="I71" s="10" t="s">
        <v>57</v>
      </c>
      <c r="J71" s="24">
        <v>155</v>
      </c>
      <c r="L71" s="10" t="s">
        <v>68</v>
      </c>
      <c r="M71" s="24">
        <v>1315</v>
      </c>
    </row>
    <row r="72" spans="1:13">
      <c r="C72" s="25" t="s">
        <v>83</v>
      </c>
      <c r="D72" s="27">
        <v>265</v>
      </c>
      <c r="F72" s="25" t="s">
        <v>83</v>
      </c>
      <c r="G72" s="27">
        <v>35</v>
      </c>
      <c r="I72" s="25" t="s">
        <v>83</v>
      </c>
      <c r="J72" s="27">
        <v>1430</v>
      </c>
      <c r="L72" s="25" t="s">
        <v>83</v>
      </c>
      <c r="M72" s="27">
        <v>12710</v>
      </c>
    </row>
    <row r="73" spans="1:13" ht="12" customHeight="1">
      <c r="K73" s="7"/>
    </row>
    <row r="74" spans="1:13" ht="12" customHeight="1">
      <c r="C74" s="19" t="s">
        <v>15</v>
      </c>
    </row>
    <row r="75" spans="1:13" s="74" customFormat="1" ht="12" customHeight="1">
      <c r="C75" s="19" t="s">
        <v>17</v>
      </c>
      <c r="E75" s="19"/>
      <c r="H75" s="19"/>
      <c r="K75" s="19"/>
    </row>
    <row r="76" spans="1:13" ht="12" customHeight="1">
      <c r="C76" s="19" t="s">
        <v>19</v>
      </c>
    </row>
    <row r="77" spans="1:13" ht="12" customHeight="1">
      <c r="A77" s="30"/>
      <c r="C77" s="14" t="s">
        <v>147</v>
      </c>
      <c r="E77" s="7"/>
      <c r="H77" s="7"/>
      <c r="K77" s="7"/>
    </row>
    <row r="78" spans="1:13" ht="12" customHeight="1">
      <c r="A78" s="30"/>
    </row>
    <row r="79" spans="1:13" ht="12" customHeight="1"/>
    <row r="80" spans="1:13" ht="12" customHeight="1">
      <c r="A80" s="3" t="s">
        <v>127</v>
      </c>
    </row>
    <row r="81" spans="1:1" ht="12" customHeight="1">
      <c r="A81" s="9" t="s">
        <v>37</v>
      </c>
    </row>
    <row r="82" spans="1:1" ht="12" customHeight="1"/>
    <row r="83" spans="1:1" ht="12" customHeight="1"/>
    <row r="84" spans="1:1" ht="12" customHeight="1"/>
    <row r="85" spans="1:1" ht="12" customHeight="1"/>
    <row r="86" spans="1:1" ht="12" customHeight="1"/>
  </sheetData>
  <sortState ref="D89:D364">
    <sortCondition ref="D89:D364"/>
  </sortState>
  <mergeCells count="32">
    <mergeCell ref="L66:M66"/>
    <mergeCell ref="L58:M58"/>
    <mergeCell ref="F10:G10"/>
    <mergeCell ref="I10:J10"/>
    <mergeCell ref="I42:J42"/>
    <mergeCell ref="L42:M42"/>
    <mergeCell ref="F50:G50"/>
    <mergeCell ref="L10:M10"/>
    <mergeCell ref="L18:M18"/>
    <mergeCell ref="I18:J18"/>
    <mergeCell ref="F26:G26"/>
    <mergeCell ref="I34:J34"/>
    <mergeCell ref="F34:G34"/>
    <mergeCell ref="F42:G42"/>
    <mergeCell ref="L26:M26"/>
    <mergeCell ref="L34:M34"/>
    <mergeCell ref="L50:M50"/>
    <mergeCell ref="C10:D10"/>
    <mergeCell ref="F66:G66"/>
    <mergeCell ref="I58:J58"/>
    <mergeCell ref="F58:G58"/>
    <mergeCell ref="C50:D50"/>
    <mergeCell ref="I50:J50"/>
    <mergeCell ref="C58:D58"/>
    <mergeCell ref="C34:D34"/>
    <mergeCell ref="C42:D42"/>
    <mergeCell ref="C26:D26"/>
    <mergeCell ref="C18:D18"/>
    <mergeCell ref="I26:J26"/>
    <mergeCell ref="F18:G18"/>
    <mergeCell ref="C66:D66"/>
    <mergeCell ref="I66:J66"/>
  </mergeCells>
  <phoneticPr fontId="1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4" enableFormatConditionsCalculation="0"/>
  <dimension ref="A1:AH67"/>
  <sheetViews>
    <sheetView showGridLines="0" workbookViewId="0"/>
  </sheetViews>
  <sheetFormatPr baseColWidth="10" defaultColWidth="8.83203125" defaultRowHeight="11"/>
  <cols>
    <col min="1" max="2" width="9.33203125" style="33" customWidth="1"/>
    <col min="3" max="3" width="17.33203125" style="33" customWidth="1"/>
    <col min="4" max="6" width="8.83203125" style="33"/>
    <col min="7" max="9" width="9.1640625" style="33" customWidth="1"/>
    <col min="10" max="10" width="12.83203125" style="33" customWidth="1"/>
    <col min="11" max="11" width="10.1640625" style="33" customWidth="1"/>
    <col min="12" max="16384" width="8.83203125" style="33"/>
  </cols>
  <sheetData>
    <row r="1" spans="1:34">
      <c r="G1" s="34"/>
      <c r="H1" s="34"/>
      <c r="I1" s="34"/>
      <c r="J1" s="34"/>
    </row>
    <row r="2" spans="1:34" s="36" customFormat="1">
      <c r="A2" s="35"/>
      <c r="G2" s="34"/>
      <c r="H2" s="34"/>
      <c r="I2" s="34"/>
      <c r="J2" s="34"/>
    </row>
    <row r="3" spans="1:34" s="36" customFormat="1">
      <c r="C3" s="2" t="s">
        <v>72</v>
      </c>
      <c r="F3" s="37"/>
      <c r="G3" s="37"/>
      <c r="H3" s="37"/>
      <c r="I3" s="37"/>
      <c r="J3" s="37"/>
    </row>
    <row r="4" spans="1:34" s="36" customFormat="1">
      <c r="C4" s="2" t="s">
        <v>73</v>
      </c>
      <c r="G4" s="34"/>
      <c r="H4" s="34"/>
      <c r="I4" s="34"/>
      <c r="J4" s="34"/>
    </row>
    <row r="5" spans="1:34" s="36" customFormat="1"/>
    <row r="6" spans="1:34" s="36" customFormat="1" ht="13">
      <c r="A6" s="38"/>
      <c r="B6" s="38"/>
      <c r="C6" s="39" t="s">
        <v>36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4" s="36" customFormat="1">
      <c r="C7" s="44" t="s">
        <v>85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</row>
    <row r="8" spans="1:34" s="36" customFormat="1"/>
    <row r="9" spans="1:34" s="36" customFormat="1"/>
    <row r="10" spans="1:34" ht="22">
      <c r="D10" s="52" t="s">
        <v>131</v>
      </c>
      <c r="E10" s="52" t="s">
        <v>132</v>
      </c>
      <c r="F10" s="52" t="s">
        <v>133</v>
      </c>
      <c r="G10" s="52" t="s">
        <v>134</v>
      </c>
      <c r="H10" s="52" t="s">
        <v>87</v>
      </c>
      <c r="I10" s="52" t="s">
        <v>150</v>
      </c>
      <c r="J10" s="43"/>
    </row>
    <row r="11" spans="1:34" ht="12" customHeight="1">
      <c r="C11" s="44" t="s">
        <v>135</v>
      </c>
      <c r="D11" s="45">
        <v>23.376623376623375</v>
      </c>
      <c r="E11" s="45">
        <v>8.7006344039592118</v>
      </c>
      <c r="F11" s="45">
        <v>51.146328096455974</v>
      </c>
      <c r="G11" s="45">
        <v>16.087205633241439</v>
      </c>
      <c r="H11" s="45">
        <v>0.60201946391204708</v>
      </c>
      <c r="I11" s="45">
        <v>8.7189025807951639E-2</v>
      </c>
      <c r="J11" s="66"/>
      <c r="K11" s="66"/>
      <c r="L11" s="67"/>
      <c r="M11" s="67"/>
      <c r="N11" s="67"/>
    </row>
    <row r="12" spans="1:34" ht="12" customHeight="1">
      <c r="C12" s="44"/>
      <c r="D12" s="45"/>
      <c r="E12" s="45"/>
      <c r="F12" s="45"/>
      <c r="G12" s="45"/>
      <c r="H12" s="45"/>
      <c r="I12" s="45"/>
      <c r="J12" s="66"/>
      <c r="K12" s="66"/>
      <c r="L12" s="67"/>
      <c r="M12" s="67"/>
      <c r="N12" s="67"/>
    </row>
    <row r="13" spans="1:34" ht="12" customHeight="1">
      <c r="B13" s="46"/>
      <c r="C13" s="40" t="s">
        <v>94</v>
      </c>
      <c r="D13" s="45">
        <v>22.421052631578949</v>
      </c>
      <c r="E13" s="45">
        <v>12.350877192982457</v>
      </c>
      <c r="F13" s="45">
        <v>44.385964912280699</v>
      </c>
      <c r="G13" s="45">
        <v>19.649122807017545</v>
      </c>
      <c r="H13" s="45">
        <v>1.1929824561403508</v>
      </c>
      <c r="I13" s="45">
        <v>0</v>
      </c>
      <c r="J13" s="66"/>
      <c r="K13" s="66"/>
      <c r="L13" s="67"/>
      <c r="M13" s="67"/>
      <c r="N13" s="67"/>
    </row>
    <row r="14" spans="1:34" ht="12" customHeight="1">
      <c r="B14" s="46"/>
      <c r="C14" s="40" t="s">
        <v>95</v>
      </c>
      <c r="D14" s="45">
        <v>18.615060558188521</v>
      </c>
      <c r="E14" s="45">
        <v>15.771458662453924</v>
      </c>
      <c r="F14" s="45">
        <v>55.476566614007375</v>
      </c>
      <c r="G14" s="45">
        <v>9.6629805160610847</v>
      </c>
      <c r="H14" s="45">
        <v>0.47393364928909953</v>
      </c>
      <c r="I14" s="45">
        <v>0</v>
      </c>
      <c r="J14" s="66"/>
      <c r="K14" s="66"/>
      <c r="L14" s="67"/>
      <c r="M14" s="67"/>
      <c r="N14" s="67"/>
    </row>
    <row r="15" spans="1:34" ht="12" customHeight="1">
      <c r="B15" s="46"/>
      <c r="C15" s="44" t="s">
        <v>98</v>
      </c>
      <c r="D15" s="45">
        <v>16.25</v>
      </c>
      <c r="E15" s="45">
        <v>3.75</v>
      </c>
      <c r="F15" s="45">
        <v>47.083333333333336</v>
      </c>
      <c r="G15" s="45">
        <v>30.833333333333336</v>
      </c>
      <c r="H15" s="45">
        <v>2.083333333333333</v>
      </c>
      <c r="I15" s="45">
        <v>0</v>
      </c>
      <c r="J15" s="66"/>
      <c r="K15" s="66"/>
      <c r="L15" s="67"/>
      <c r="M15" s="67"/>
      <c r="N15" s="67"/>
    </row>
    <row r="16" spans="1:34" ht="12" customHeight="1">
      <c r="B16" s="46"/>
      <c r="C16" s="40" t="s">
        <v>100</v>
      </c>
      <c r="D16" s="45">
        <v>17.671345995045417</v>
      </c>
      <c r="E16" s="45">
        <v>21.800165152766311</v>
      </c>
      <c r="F16" s="45">
        <v>43.43517753922378</v>
      </c>
      <c r="G16" s="45">
        <v>16.35012386457473</v>
      </c>
      <c r="H16" s="45">
        <v>0.74318744838976047</v>
      </c>
      <c r="I16" s="45">
        <v>0</v>
      </c>
      <c r="J16" s="66"/>
      <c r="K16" s="66"/>
      <c r="L16" s="67"/>
      <c r="M16" s="67"/>
      <c r="N16" s="67"/>
    </row>
    <row r="17" spans="2:14" ht="12" customHeight="1">
      <c r="B17" s="46"/>
      <c r="C17" s="40" t="s">
        <v>99</v>
      </c>
      <c r="D17" s="45">
        <v>27.116778467736914</v>
      </c>
      <c r="E17" s="45">
        <v>9.063155490020975</v>
      </c>
      <c r="F17" s="45">
        <v>47.190435643427278</v>
      </c>
      <c r="G17" s="45">
        <v>16.055049047094901</v>
      </c>
      <c r="H17" s="45">
        <v>0.57319681834229819</v>
      </c>
      <c r="I17" s="45">
        <v>6.9226668881920066E-4</v>
      </c>
      <c r="J17" s="66"/>
      <c r="K17" s="66"/>
      <c r="L17" s="67"/>
      <c r="M17" s="67"/>
      <c r="N17" s="67"/>
    </row>
    <row r="18" spans="2:14" ht="12" customHeight="1">
      <c r="B18" s="46"/>
      <c r="C18" s="40" t="s">
        <v>101</v>
      </c>
      <c r="D18" s="45">
        <v>36.666666666666664</v>
      </c>
      <c r="E18" s="45">
        <v>3.3333333333333335</v>
      </c>
      <c r="F18" s="45">
        <v>43.333333333333336</v>
      </c>
      <c r="G18" s="45">
        <v>16.666666666666664</v>
      </c>
      <c r="H18" s="45">
        <v>0</v>
      </c>
      <c r="I18" s="45">
        <v>0</v>
      </c>
      <c r="J18" s="66"/>
      <c r="K18" s="66"/>
      <c r="L18" s="67"/>
      <c r="M18" s="67"/>
      <c r="N18" s="67"/>
    </row>
    <row r="19" spans="2:14" ht="12" customHeight="1">
      <c r="B19" s="46"/>
      <c r="C19" s="40" t="s">
        <v>107</v>
      </c>
      <c r="D19" s="45">
        <v>21.252796420581653</v>
      </c>
      <c r="E19" s="45">
        <v>4.6979865771812079</v>
      </c>
      <c r="F19" s="45">
        <v>49.664429530201346</v>
      </c>
      <c r="G19" s="45">
        <v>23.48993288590604</v>
      </c>
      <c r="H19" s="45">
        <v>0.89485458612975388</v>
      </c>
      <c r="I19" s="45">
        <v>0</v>
      </c>
      <c r="J19" s="66"/>
      <c r="K19" s="66"/>
      <c r="L19" s="67"/>
      <c r="M19" s="67"/>
      <c r="N19" s="67"/>
    </row>
    <row r="20" spans="2:14" ht="12" customHeight="1">
      <c r="B20" s="46"/>
      <c r="C20" s="40" t="s">
        <v>102</v>
      </c>
      <c r="D20" s="45">
        <v>29.543859649122805</v>
      </c>
      <c r="E20" s="45">
        <v>9.8245614035087723</v>
      </c>
      <c r="F20" s="45">
        <v>42.395989974937343</v>
      </c>
      <c r="G20" s="45">
        <v>17.593984962406015</v>
      </c>
      <c r="H20" s="45">
        <v>0.64160401002506273</v>
      </c>
      <c r="I20" s="45">
        <v>0</v>
      </c>
      <c r="J20" s="66"/>
      <c r="K20" s="66"/>
      <c r="L20" s="67"/>
      <c r="M20" s="67"/>
      <c r="N20" s="67"/>
    </row>
    <row r="21" spans="2:14" ht="12" customHeight="1">
      <c r="B21" s="46"/>
      <c r="C21" s="44" t="s">
        <v>103</v>
      </c>
      <c r="D21" s="45">
        <v>20.456005138086063</v>
      </c>
      <c r="E21" s="45">
        <v>3.371868978805395</v>
      </c>
      <c r="F21" s="45">
        <v>52.183686576750162</v>
      </c>
      <c r="G21" s="45">
        <v>23.057161207450225</v>
      </c>
      <c r="H21" s="45">
        <v>0.9312780989081566</v>
      </c>
      <c r="I21" s="45">
        <v>0</v>
      </c>
      <c r="J21" s="66"/>
      <c r="K21" s="66"/>
      <c r="L21" s="67"/>
      <c r="M21" s="67"/>
      <c r="N21" s="67"/>
    </row>
    <row r="22" spans="2:14" ht="12" customHeight="1">
      <c r="B22" s="46"/>
      <c r="C22" s="40" t="s">
        <v>105</v>
      </c>
      <c r="D22" s="45">
        <v>16.19292012106856</v>
      </c>
      <c r="E22" s="45">
        <v>2.7174628240557968</v>
      </c>
      <c r="F22" s="45">
        <v>57.593104355836289</v>
      </c>
      <c r="G22" s="45">
        <v>22.483221476510067</v>
      </c>
      <c r="H22" s="45">
        <v>1.006711409395973</v>
      </c>
      <c r="I22" s="45">
        <v>1.315962626661403E-2</v>
      </c>
      <c r="J22" s="66"/>
      <c r="K22" s="66"/>
      <c r="L22" s="67"/>
      <c r="M22" s="67"/>
      <c r="N22" s="67"/>
    </row>
    <row r="23" spans="2:14" ht="12" customHeight="1">
      <c r="B23" s="46"/>
      <c r="C23" s="40" t="s">
        <v>129</v>
      </c>
      <c r="D23" s="45">
        <v>11.86046511627907</v>
      </c>
      <c r="E23" s="45">
        <v>9.5348837209302335</v>
      </c>
      <c r="F23" s="45">
        <v>65.116279069767444</v>
      </c>
      <c r="G23" s="45">
        <v>13.255813953488371</v>
      </c>
      <c r="H23" s="45">
        <v>0.23255813953488372</v>
      </c>
      <c r="I23" s="45">
        <v>0</v>
      </c>
      <c r="J23" s="66"/>
      <c r="K23" s="66"/>
      <c r="L23" s="67"/>
      <c r="M23" s="67"/>
      <c r="N23" s="67"/>
    </row>
    <row r="24" spans="2:14" ht="12" customHeight="1">
      <c r="B24" s="46"/>
      <c r="C24" s="40" t="s">
        <v>108</v>
      </c>
      <c r="D24" s="45">
        <v>3.9938936337005404</v>
      </c>
      <c r="E24" s="45">
        <v>5.1491521227874735</v>
      </c>
      <c r="F24" s="45">
        <v>80.632916615092626</v>
      </c>
      <c r="G24" s="45">
        <v>10.149771011263772</v>
      </c>
      <c r="H24" s="45">
        <v>7.0140693980278085E-2</v>
      </c>
      <c r="I24" s="45">
        <v>4.1259231753104754E-3</v>
      </c>
      <c r="J24" s="66"/>
      <c r="K24" s="66"/>
      <c r="L24" s="67"/>
      <c r="M24" s="67"/>
      <c r="N24" s="67"/>
    </row>
    <row r="25" spans="2:14" ht="12" customHeight="1">
      <c r="B25" s="46"/>
      <c r="C25" s="40" t="s">
        <v>97</v>
      </c>
      <c r="D25" s="45">
        <v>15.492957746478872</v>
      </c>
      <c r="E25" s="45">
        <v>8.4507042253521121</v>
      </c>
      <c r="F25" s="45">
        <v>57.218309859154928</v>
      </c>
      <c r="G25" s="45">
        <v>18.133802816901408</v>
      </c>
      <c r="H25" s="45">
        <v>0.70422535211267612</v>
      </c>
      <c r="I25" s="45">
        <v>0.35211267605633806</v>
      </c>
      <c r="J25" s="66"/>
      <c r="K25" s="66"/>
      <c r="L25" s="67"/>
      <c r="M25" s="67"/>
      <c r="N25" s="67"/>
    </row>
    <row r="26" spans="2:14" ht="12" customHeight="1">
      <c r="B26" s="46"/>
      <c r="C26" s="44" t="s">
        <v>112</v>
      </c>
      <c r="D26" s="45">
        <v>31.884057971014489</v>
      </c>
      <c r="E26" s="45">
        <v>4.3478260869565215</v>
      </c>
      <c r="F26" s="45">
        <v>47.826086956521742</v>
      </c>
      <c r="G26" s="45">
        <v>17.391304347826086</v>
      </c>
      <c r="H26" s="45">
        <v>0</v>
      </c>
      <c r="I26" s="45">
        <v>0</v>
      </c>
      <c r="J26" s="66"/>
      <c r="K26" s="66"/>
      <c r="L26" s="67"/>
      <c r="M26" s="67"/>
      <c r="N26" s="67"/>
    </row>
    <row r="27" spans="2:14" ht="12" customHeight="1">
      <c r="B27" s="46"/>
      <c r="C27" s="40" t="s">
        <v>110</v>
      </c>
      <c r="D27" s="45">
        <v>32.926829268292686</v>
      </c>
      <c r="E27" s="45">
        <v>4.8780487804878048</v>
      </c>
      <c r="F27" s="45">
        <v>35.365853658536587</v>
      </c>
      <c r="G27" s="45">
        <v>25.609756097560975</v>
      </c>
      <c r="H27" s="45">
        <v>0</v>
      </c>
      <c r="I27" s="45">
        <v>0</v>
      </c>
      <c r="J27" s="66"/>
      <c r="K27" s="66"/>
      <c r="L27" s="67"/>
      <c r="M27" s="67"/>
      <c r="N27" s="67"/>
    </row>
    <row r="28" spans="2:14" ht="12" customHeight="1">
      <c r="B28" s="46"/>
      <c r="C28" s="44" t="s">
        <v>111</v>
      </c>
      <c r="D28" s="45">
        <v>34.624697336561745</v>
      </c>
      <c r="E28" s="45">
        <v>4.3583535108958831</v>
      </c>
      <c r="F28" s="45">
        <v>43.341404358353515</v>
      </c>
      <c r="G28" s="45">
        <v>17.433414043583532</v>
      </c>
      <c r="H28" s="45">
        <v>0</v>
      </c>
      <c r="I28" s="45">
        <v>0</v>
      </c>
      <c r="J28" s="66"/>
      <c r="K28" s="66"/>
      <c r="L28" s="67"/>
      <c r="M28" s="67"/>
      <c r="N28" s="67"/>
    </row>
    <row r="29" spans="2:14" ht="12" customHeight="1">
      <c r="B29" s="46"/>
      <c r="C29" s="40" t="s">
        <v>106</v>
      </c>
      <c r="D29" s="45">
        <v>18.536239588871169</v>
      </c>
      <c r="E29" s="45">
        <v>11.430090377458798</v>
      </c>
      <c r="F29" s="45">
        <v>57.66436292752082</v>
      </c>
      <c r="G29" s="45">
        <v>12.014885699096226</v>
      </c>
      <c r="H29" s="45">
        <v>0.33670033670033667</v>
      </c>
      <c r="I29" s="45">
        <v>0</v>
      </c>
      <c r="J29" s="66"/>
      <c r="K29" s="66"/>
      <c r="L29" s="67"/>
      <c r="M29" s="67"/>
      <c r="N29" s="67"/>
    </row>
    <row r="30" spans="2:14" ht="12" customHeight="1">
      <c r="B30" s="46"/>
      <c r="C30" s="44" t="s">
        <v>113</v>
      </c>
      <c r="D30" s="45">
        <v>20.749279538904901</v>
      </c>
      <c r="E30" s="45">
        <v>3.4582132564841501</v>
      </c>
      <c r="F30" s="45">
        <v>55.043227665706048</v>
      </c>
      <c r="G30" s="45">
        <v>19.884726224783861</v>
      </c>
      <c r="H30" s="45">
        <v>0.57636887608069165</v>
      </c>
      <c r="I30" s="45">
        <v>0</v>
      </c>
      <c r="J30" s="66"/>
      <c r="K30" s="66"/>
      <c r="L30" s="67"/>
      <c r="M30" s="67"/>
      <c r="N30" s="67"/>
    </row>
    <row r="31" spans="2:14" ht="12" customHeight="1">
      <c r="B31" s="46"/>
      <c r="C31" s="40" t="s">
        <v>114</v>
      </c>
      <c r="D31" s="45">
        <v>19.704433497536947</v>
      </c>
      <c r="E31" s="45">
        <v>10.759657765102411</v>
      </c>
      <c r="F31" s="45">
        <v>50.635208711433755</v>
      </c>
      <c r="G31" s="45">
        <v>18.019185895773919</v>
      </c>
      <c r="H31" s="45">
        <v>0.88151413015296864</v>
      </c>
      <c r="I31" s="45">
        <v>0</v>
      </c>
      <c r="J31" s="66"/>
      <c r="K31" s="66"/>
      <c r="L31" s="67"/>
      <c r="M31" s="67"/>
      <c r="N31" s="67"/>
    </row>
    <row r="32" spans="2:14" ht="12" customHeight="1">
      <c r="B32" s="46"/>
      <c r="C32" s="40" t="s">
        <v>93</v>
      </c>
      <c r="D32" s="45">
        <v>30.506773707977924</v>
      </c>
      <c r="E32" s="45">
        <v>15.303562468640241</v>
      </c>
      <c r="F32" s="45">
        <v>41.507777220270945</v>
      </c>
      <c r="G32" s="45">
        <v>12.255393878575012</v>
      </c>
      <c r="H32" s="45">
        <v>0.42649272453587561</v>
      </c>
      <c r="I32" s="45">
        <v>0</v>
      </c>
      <c r="J32" s="66"/>
      <c r="K32" s="66"/>
      <c r="L32" s="67"/>
      <c r="M32" s="67"/>
      <c r="N32" s="67"/>
    </row>
    <row r="33" spans="1:14" ht="12" customHeight="1">
      <c r="B33" s="46"/>
      <c r="C33" s="40" t="s">
        <v>116</v>
      </c>
      <c r="D33" s="45">
        <v>44.836400817995909</v>
      </c>
      <c r="E33" s="45">
        <v>4.3456032719836397</v>
      </c>
      <c r="F33" s="45">
        <v>32.464212678936605</v>
      </c>
      <c r="G33" s="45">
        <v>17.791411042944784</v>
      </c>
      <c r="H33" s="45">
        <v>0.56237218813905931</v>
      </c>
      <c r="I33" s="45">
        <v>0</v>
      </c>
      <c r="J33" s="66"/>
      <c r="K33" s="66"/>
      <c r="L33" s="67"/>
      <c r="M33" s="67"/>
      <c r="N33" s="67"/>
    </row>
    <row r="34" spans="1:14" ht="12" customHeight="1">
      <c r="B34" s="46"/>
      <c r="C34" s="40" t="s">
        <v>117</v>
      </c>
      <c r="D34" s="45">
        <v>11.971830985915492</v>
      </c>
      <c r="E34" s="45">
        <v>7.7464788732394361</v>
      </c>
      <c r="F34" s="45">
        <v>56.338028169014088</v>
      </c>
      <c r="G34" s="45">
        <v>23.239436619718308</v>
      </c>
      <c r="H34" s="45">
        <v>0.70422535211267612</v>
      </c>
      <c r="I34" s="45">
        <v>0</v>
      </c>
      <c r="J34" s="66"/>
      <c r="K34" s="66"/>
      <c r="L34" s="67"/>
      <c r="M34" s="67"/>
      <c r="N34" s="67"/>
    </row>
    <row r="35" spans="1:14" ht="12" customHeight="1">
      <c r="B35" s="46"/>
      <c r="C35" s="40" t="s">
        <v>118</v>
      </c>
      <c r="D35" s="45">
        <v>21.293800539083556</v>
      </c>
      <c r="E35" s="45">
        <v>7.2776280323450138</v>
      </c>
      <c r="F35" s="45">
        <v>53.63881401617251</v>
      </c>
      <c r="G35" s="45">
        <v>17.520215633423181</v>
      </c>
      <c r="H35" s="45">
        <v>0.53908355795148255</v>
      </c>
      <c r="I35" s="45">
        <v>0</v>
      </c>
      <c r="J35" s="66"/>
      <c r="K35" s="66"/>
      <c r="L35" s="67"/>
      <c r="M35" s="67"/>
      <c r="N35" s="67"/>
    </row>
    <row r="36" spans="1:14" ht="12" customHeight="1">
      <c r="B36" s="46"/>
      <c r="C36" s="40" t="s">
        <v>120</v>
      </c>
      <c r="D36" s="45">
        <v>14.624505928853754</v>
      </c>
      <c r="E36" s="45">
        <v>18.57707509881423</v>
      </c>
      <c r="F36" s="45">
        <v>52.964426877470359</v>
      </c>
      <c r="G36" s="45">
        <v>13.83399209486166</v>
      </c>
      <c r="H36" s="45">
        <v>0</v>
      </c>
      <c r="I36" s="45">
        <v>0</v>
      </c>
      <c r="J36" s="66"/>
      <c r="K36" s="66"/>
      <c r="L36" s="67"/>
      <c r="M36" s="67"/>
      <c r="N36" s="67"/>
    </row>
    <row r="37" spans="1:14" ht="12" customHeight="1">
      <c r="B37" s="46"/>
      <c r="C37" s="40" t="s">
        <v>88</v>
      </c>
      <c r="D37" s="45">
        <v>25</v>
      </c>
      <c r="E37" s="45">
        <v>5</v>
      </c>
      <c r="F37" s="45">
        <v>55.000000000000007</v>
      </c>
      <c r="G37" s="45">
        <v>15</v>
      </c>
      <c r="H37" s="45">
        <v>5</v>
      </c>
      <c r="I37" s="45">
        <v>0</v>
      </c>
      <c r="J37" s="66"/>
      <c r="K37" s="66"/>
      <c r="L37" s="67"/>
      <c r="M37" s="67"/>
      <c r="N37" s="67"/>
    </row>
    <row r="38" spans="1:14" ht="12" customHeight="1">
      <c r="B38" s="46"/>
      <c r="C38" s="40" t="s">
        <v>104</v>
      </c>
      <c r="D38" s="45">
        <v>26.066350710900476</v>
      </c>
      <c r="E38" s="45">
        <v>6.2559241706161135</v>
      </c>
      <c r="F38" s="45">
        <v>48.81516587677725</v>
      </c>
      <c r="G38" s="45">
        <v>17.819905213270143</v>
      </c>
      <c r="H38" s="45">
        <v>0.6635071090047393</v>
      </c>
      <c r="I38" s="45">
        <v>0.47393364928909953</v>
      </c>
      <c r="J38" s="66"/>
      <c r="K38" s="66"/>
      <c r="L38" s="67"/>
      <c r="M38" s="67"/>
      <c r="N38" s="67"/>
    </row>
    <row r="39" spans="1:14" ht="12" customHeight="1">
      <c r="A39" s="47"/>
      <c r="B39" s="46"/>
      <c r="C39" s="44" t="s">
        <v>119</v>
      </c>
      <c r="D39" s="45">
        <v>32.06448723690103</v>
      </c>
      <c r="E39" s="45">
        <v>9.9641737572772051</v>
      </c>
      <c r="F39" s="45">
        <v>35.736677115987462</v>
      </c>
      <c r="G39" s="45">
        <v>20.107478728168381</v>
      </c>
      <c r="H39" s="45">
        <v>2.1495745633676666</v>
      </c>
      <c r="I39" s="45">
        <v>0</v>
      </c>
      <c r="J39" s="66"/>
      <c r="K39" s="66"/>
      <c r="L39" s="67"/>
      <c r="M39" s="67"/>
      <c r="N39" s="67"/>
    </row>
    <row r="40" spans="1:14" ht="12" customHeight="1">
      <c r="A40" s="47"/>
      <c r="B40" s="46"/>
      <c r="C40" s="40" t="s">
        <v>123</v>
      </c>
      <c r="D40" s="45">
        <v>13.802559414990858</v>
      </c>
      <c r="E40" s="45">
        <v>10.198485244189083</v>
      </c>
      <c r="F40" s="45">
        <v>50.940193261948288</v>
      </c>
      <c r="G40" s="45">
        <v>21.428571428571427</v>
      </c>
      <c r="H40" s="45">
        <v>1.0185427004439802</v>
      </c>
      <c r="I40" s="45">
        <v>2.6247061896056412</v>
      </c>
      <c r="J40" s="66"/>
      <c r="K40" s="66"/>
      <c r="L40" s="67"/>
      <c r="M40" s="67"/>
      <c r="N40" s="67"/>
    </row>
    <row r="41" spans="1:14" ht="12" customHeight="1">
      <c r="A41" s="47"/>
      <c r="B41" s="46"/>
      <c r="C41" s="40"/>
      <c r="D41" s="45"/>
      <c r="E41" s="45"/>
      <c r="F41" s="45"/>
      <c r="G41" s="45"/>
      <c r="H41" s="45"/>
      <c r="I41" s="45"/>
      <c r="J41" s="66"/>
      <c r="K41" s="66"/>
      <c r="L41" s="67"/>
      <c r="M41" s="67"/>
      <c r="N41" s="67"/>
    </row>
    <row r="42" spans="1:14" ht="12" customHeight="1">
      <c r="B42" s="46"/>
      <c r="C42" s="40" t="s">
        <v>125</v>
      </c>
      <c r="D42" s="45">
        <v>19.457013574660635</v>
      </c>
      <c r="E42" s="45">
        <v>4.5248868778280542</v>
      </c>
      <c r="F42" s="45">
        <v>52.036199095022631</v>
      </c>
      <c r="G42" s="45">
        <v>23.076923076923077</v>
      </c>
      <c r="H42" s="45">
        <v>0.45248868778280549</v>
      </c>
      <c r="I42" s="45">
        <v>0</v>
      </c>
      <c r="J42" s="66"/>
      <c r="K42" s="66"/>
      <c r="L42" s="67"/>
      <c r="M42" s="67"/>
      <c r="N42" s="67"/>
    </row>
    <row r="43" spans="1:14" ht="12" customHeight="1">
      <c r="B43" s="73"/>
      <c r="C43" s="75" t="s">
        <v>109</v>
      </c>
      <c r="D43" s="76">
        <v>20</v>
      </c>
      <c r="E43" s="76">
        <v>0</v>
      </c>
      <c r="F43" s="76">
        <v>46.666666666666664</v>
      </c>
      <c r="G43" s="76">
        <v>33.333333333333329</v>
      </c>
      <c r="H43" s="76">
        <v>0</v>
      </c>
      <c r="I43" s="76">
        <v>0</v>
      </c>
      <c r="J43" s="76"/>
      <c r="K43" s="76"/>
      <c r="L43" s="73"/>
      <c r="M43" s="73"/>
      <c r="N43" s="73"/>
    </row>
    <row r="44" spans="1:14" ht="12" customHeight="1">
      <c r="B44" s="73"/>
      <c r="C44" s="75" t="s">
        <v>115</v>
      </c>
      <c r="D44" s="76">
        <v>27.932098765432102</v>
      </c>
      <c r="E44" s="76">
        <v>9.8765432098765427</v>
      </c>
      <c r="F44" s="76">
        <v>45.679012345679013</v>
      </c>
      <c r="G44" s="76">
        <v>15.895061728395063</v>
      </c>
      <c r="H44" s="76">
        <v>0.77160493827160492</v>
      </c>
      <c r="I44" s="76">
        <v>0</v>
      </c>
      <c r="J44" s="76"/>
      <c r="K44" s="76"/>
      <c r="L44" s="73"/>
      <c r="M44" s="73"/>
      <c r="N44" s="73"/>
    </row>
    <row r="45" spans="1:14" ht="12" customHeight="1">
      <c r="B45" s="46"/>
      <c r="C45" s="40" t="s">
        <v>96</v>
      </c>
      <c r="D45" s="45">
        <v>24.573973663826489</v>
      </c>
      <c r="E45" s="45">
        <v>9.9922540666150272</v>
      </c>
      <c r="F45" s="45">
        <v>54.298993028659957</v>
      </c>
      <c r="G45" s="45">
        <v>10.766847405112316</v>
      </c>
      <c r="H45" s="45">
        <v>0.36793183578621225</v>
      </c>
      <c r="I45" s="45">
        <v>1.9364833462432226E-2</v>
      </c>
      <c r="J45" s="66"/>
      <c r="K45" s="66"/>
      <c r="L45" s="67"/>
      <c r="M45" s="67"/>
      <c r="N45" s="67"/>
    </row>
    <row r="46" spans="1:14" ht="12" customHeight="1">
      <c r="B46" s="46"/>
      <c r="C46" s="40"/>
      <c r="D46" s="45"/>
      <c r="E46" s="45"/>
      <c r="G46" s="46"/>
      <c r="H46" s="46"/>
      <c r="I46" s="46"/>
      <c r="J46" s="46"/>
    </row>
    <row r="47" spans="1:14" ht="12" customHeight="1">
      <c r="B47" s="46"/>
      <c r="C47" s="7" t="s">
        <v>0</v>
      </c>
      <c r="D47" s="45"/>
      <c r="E47" s="45"/>
      <c r="G47" s="46"/>
      <c r="H47" s="46"/>
      <c r="I47" s="46"/>
      <c r="J47" s="46"/>
    </row>
    <row r="48" spans="1:14" ht="12" customHeight="1">
      <c r="B48" s="46"/>
      <c r="C48" s="13" t="s">
        <v>147</v>
      </c>
      <c r="D48" s="46"/>
      <c r="E48" s="46"/>
      <c r="G48" s="46"/>
      <c r="H48" s="46"/>
      <c r="I48" s="46"/>
      <c r="J48" s="46"/>
    </row>
    <row r="49" spans="1:10" ht="12" customHeight="1">
      <c r="B49" s="46"/>
      <c r="C49" s="49"/>
      <c r="D49" s="46"/>
      <c r="E49" s="46"/>
      <c r="G49" s="46"/>
      <c r="H49" s="46"/>
      <c r="I49" s="46"/>
      <c r="J49" s="46"/>
    </row>
    <row r="50" spans="1:10" ht="12" customHeight="1">
      <c r="B50" s="46"/>
      <c r="D50" s="46"/>
      <c r="E50" s="46"/>
      <c r="G50" s="46"/>
      <c r="H50" s="46"/>
      <c r="I50" s="46"/>
      <c r="J50" s="46"/>
    </row>
    <row r="51" spans="1:10" ht="12" customHeight="1"/>
    <row r="52" spans="1:10" ht="12" customHeight="1">
      <c r="A52" s="51" t="s">
        <v>127</v>
      </c>
      <c r="C52" s="36"/>
      <c r="D52" s="42"/>
      <c r="E52" s="42"/>
    </row>
    <row r="53" spans="1:10" ht="12" customHeight="1">
      <c r="A53" s="9" t="s">
        <v>38</v>
      </c>
      <c r="C53" s="36"/>
      <c r="D53" s="42"/>
      <c r="E53" s="42"/>
    </row>
    <row r="54" spans="1:10" ht="12" customHeight="1">
      <c r="D54" s="42"/>
      <c r="E54" s="42"/>
    </row>
    <row r="55" spans="1:10" ht="12" customHeight="1"/>
    <row r="56" spans="1:10" ht="11.25" customHeight="1"/>
    <row r="57" spans="1:10" ht="11.25" customHeight="1"/>
    <row r="58" spans="1:10" ht="11.25" customHeight="1"/>
    <row r="59" spans="1:10" ht="11.25" customHeight="1"/>
    <row r="60" spans="1:10" ht="11.25" customHeight="1"/>
    <row r="61" spans="1:10" ht="11.25" customHeight="1"/>
    <row r="62" spans="1:10" ht="11.25" customHeight="1"/>
    <row r="63" spans="1:10" ht="11.25" customHeight="1"/>
    <row r="64" spans="1:10" ht="11.25" customHeight="1"/>
    <row r="65" ht="11.25" customHeight="1"/>
    <row r="66" ht="11.25" customHeight="1"/>
    <row r="67" ht="11.25" customHeight="1"/>
  </sheetData>
  <sortState ref="C42:I43">
    <sortCondition descending="1" ref="D42:D43"/>
  </sortState>
  <phoneticPr fontId="23" type="noConversion"/>
  <pageMargins left="0.19685039370078741" right="0.19685039370078741" top="0.19685039370078741" bottom="0.19685039370078741" header="0" footer="0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6" enableFormatConditionsCalculation="0"/>
  <dimension ref="A1:AI65"/>
  <sheetViews>
    <sheetView showGridLines="0" workbookViewId="0"/>
  </sheetViews>
  <sheetFormatPr baseColWidth="10" defaultColWidth="8.83203125" defaultRowHeight="11"/>
  <cols>
    <col min="1" max="2" width="9.33203125" style="33" customWidth="1"/>
    <col min="3" max="3" width="17.33203125" style="33" customWidth="1"/>
    <col min="4" max="5" width="16.83203125" style="33" customWidth="1"/>
    <col min="6" max="6" width="8.83203125" style="33"/>
    <col min="7" max="9" width="9.1640625" style="33" customWidth="1"/>
    <col min="10" max="10" width="40.5" style="33" customWidth="1"/>
    <col min="11" max="16384" width="8.83203125" style="33"/>
  </cols>
  <sheetData>
    <row r="1" spans="1:35">
      <c r="G1" s="34"/>
      <c r="H1" s="34"/>
      <c r="I1" s="34"/>
      <c r="J1" s="34"/>
    </row>
    <row r="2" spans="1:35" s="36" customFormat="1">
      <c r="A2" s="35"/>
      <c r="G2" s="34"/>
      <c r="H2" s="34"/>
      <c r="I2" s="34"/>
      <c r="J2" s="34"/>
    </row>
    <row r="3" spans="1:35" s="36" customFormat="1">
      <c r="C3" s="2" t="s">
        <v>72</v>
      </c>
      <c r="F3" s="37"/>
      <c r="G3" s="37"/>
      <c r="H3" s="37"/>
      <c r="I3" s="37"/>
      <c r="J3" s="37"/>
    </row>
    <row r="4" spans="1:35" s="36" customFormat="1">
      <c r="C4" s="2" t="s">
        <v>73</v>
      </c>
      <c r="G4" s="34"/>
      <c r="H4" s="34"/>
      <c r="I4" s="34"/>
      <c r="J4" s="34"/>
    </row>
    <row r="5" spans="1:35" s="36" customFormat="1"/>
    <row r="6" spans="1:35" s="36" customFormat="1" ht="13">
      <c r="A6" s="38"/>
      <c r="B6" s="38"/>
      <c r="C6" s="39" t="s">
        <v>48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</row>
    <row r="7" spans="1:35" s="36" customFormat="1">
      <c r="C7" s="44" t="s">
        <v>85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</row>
    <row r="8" spans="1:35" s="36" customFormat="1"/>
    <row r="9" spans="1:35" s="36" customFormat="1">
      <c r="G9" s="41"/>
      <c r="H9" s="41"/>
      <c r="I9" s="41"/>
      <c r="J9" s="41"/>
    </row>
    <row r="10" spans="1:35" ht="12" customHeight="1">
      <c r="D10" s="52" t="s">
        <v>128</v>
      </c>
      <c r="E10" s="52" t="s">
        <v>138</v>
      </c>
      <c r="F10" s="52"/>
      <c r="J10" s="43"/>
    </row>
    <row r="11" spans="1:35" ht="12" customHeight="1">
      <c r="C11" s="44" t="s">
        <v>135</v>
      </c>
      <c r="D11" s="45">
        <v>74.939924922389494</v>
      </c>
      <c r="E11" s="45">
        <v>25.060075077610506</v>
      </c>
      <c r="F11" s="45"/>
      <c r="G11" s="73"/>
      <c r="H11" s="68"/>
      <c r="I11" s="55"/>
      <c r="J11" s="55"/>
    </row>
    <row r="12" spans="1:35" ht="12" customHeight="1">
      <c r="C12" s="44"/>
      <c r="D12" s="45"/>
      <c r="E12" s="45"/>
      <c r="F12" s="45"/>
      <c r="H12" s="68"/>
      <c r="I12" s="55"/>
      <c r="J12" s="55"/>
    </row>
    <row r="13" spans="1:35" ht="12" customHeight="1">
      <c r="B13" s="46"/>
      <c r="C13" s="40" t="s">
        <v>108</v>
      </c>
      <c r="D13" s="45">
        <v>44.208361891706652</v>
      </c>
      <c r="E13" s="45">
        <v>55.791638108293348</v>
      </c>
      <c r="F13" s="45"/>
      <c r="G13" s="73"/>
      <c r="H13" s="68"/>
      <c r="I13" s="55"/>
      <c r="J13" s="55"/>
    </row>
    <row r="14" spans="1:35" ht="12" customHeight="1">
      <c r="B14" s="46"/>
      <c r="C14" s="40" t="s">
        <v>119</v>
      </c>
      <c r="D14" s="45">
        <v>49.918306457341764</v>
      </c>
      <c r="E14" s="45">
        <v>50.081693542658236</v>
      </c>
      <c r="F14" s="45"/>
      <c r="G14" s="73"/>
      <c r="H14" s="68"/>
      <c r="I14" s="55"/>
      <c r="J14" s="55"/>
    </row>
    <row r="15" spans="1:35" ht="12" customHeight="1">
      <c r="B15" s="46"/>
      <c r="C15" s="75" t="s">
        <v>120</v>
      </c>
      <c r="D15" s="45">
        <v>52.941176470588239</v>
      </c>
      <c r="E15" s="45">
        <v>47.058823529411761</v>
      </c>
      <c r="F15" s="45"/>
      <c r="G15" s="73"/>
      <c r="H15" s="68"/>
      <c r="I15" s="55"/>
      <c r="J15" s="55"/>
    </row>
    <row r="16" spans="1:35" ht="12" customHeight="1">
      <c r="B16" s="46"/>
      <c r="C16" s="72" t="s">
        <v>123</v>
      </c>
      <c r="D16" s="45">
        <v>60.712130356065181</v>
      </c>
      <c r="E16" s="45">
        <v>39.287869643934819</v>
      </c>
      <c r="F16" s="45"/>
      <c r="G16" s="73"/>
      <c r="H16" s="68"/>
      <c r="I16" s="55"/>
      <c r="J16" s="55"/>
    </row>
    <row r="17" spans="2:10" ht="12" customHeight="1">
      <c r="B17" s="46"/>
      <c r="C17" s="40" t="s">
        <v>114</v>
      </c>
      <c r="D17" s="45">
        <v>63.563327032136108</v>
      </c>
      <c r="E17" s="45">
        <v>36.436672967863892</v>
      </c>
      <c r="F17" s="45"/>
      <c r="G17" s="73"/>
      <c r="H17" s="68"/>
      <c r="I17" s="55"/>
      <c r="J17" s="55"/>
    </row>
    <row r="18" spans="2:10" ht="12" customHeight="1">
      <c r="B18" s="46"/>
      <c r="C18" s="40" t="s">
        <v>117</v>
      </c>
      <c r="D18" s="45">
        <v>65.517241379310349</v>
      </c>
      <c r="E18" s="45">
        <v>34.482758620689658</v>
      </c>
      <c r="F18" s="45"/>
      <c r="G18" s="73"/>
      <c r="H18" s="68"/>
      <c r="I18" s="55"/>
      <c r="J18" s="55"/>
    </row>
    <row r="19" spans="2:10" ht="12" customHeight="1">
      <c r="B19" s="46"/>
      <c r="C19" s="40" t="s">
        <v>100</v>
      </c>
      <c r="D19" s="45">
        <v>66.37658227848101</v>
      </c>
      <c r="E19" s="45">
        <v>33.62341772151899</v>
      </c>
      <c r="F19" s="45"/>
      <c r="G19" s="73"/>
      <c r="H19" s="68"/>
      <c r="I19" s="55"/>
      <c r="J19" s="55"/>
    </row>
    <row r="20" spans="2:10" ht="12" customHeight="1">
      <c r="B20" s="46"/>
      <c r="C20" s="40" t="s">
        <v>104</v>
      </c>
      <c r="D20" s="45">
        <v>66.754098360655746</v>
      </c>
      <c r="E20" s="45">
        <v>33.245901639344261</v>
      </c>
      <c r="F20" s="45"/>
      <c r="G20" s="73"/>
      <c r="H20" s="68"/>
      <c r="I20" s="55"/>
      <c r="J20" s="55"/>
    </row>
    <row r="21" spans="2:10" ht="12" customHeight="1">
      <c r="B21" s="46"/>
      <c r="C21" s="40" t="s">
        <v>95</v>
      </c>
      <c r="D21" s="45">
        <v>66.87956204379563</v>
      </c>
      <c r="E21" s="45">
        <v>33.120437956204377</v>
      </c>
      <c r="F21" s="45"/>
      <c r="G21" s="73"/>
      <c r="H21" s="68"/>
      <c r="I21" s="55"/>
      <c r="J21" s="55"/>
    </row>
    <row r="22" spans="2:10" ht="12" customHeight="1">
      <c r="B22" s="46"/>
      <c r="C22" s="75" t="s">
        <v>93</v>
      </c>
      <c r="D22" s="45">
        <v>74.325162891715792</v>
      </c>
      <c r="E22" s="45">
        <v>25.674837108284208</v>
      </c>
      <c r="F22" s="45"/>
      <c r="G22" s="73"/>
      <c r="H22" s="68"/>
      <c r="I22" s="55"/>
      <c r="J22" s="55"/>
    </row>
    <row r="23" spans="2:10" ht="12" customHeight="1">
      <c r="B23" s="46"/>
      <c r="C23" s="40" t="s">
        <v>129</v>
      </c>
      <c r="D23" s="45">
        <v>75</v>
      </c>
      <c r="E23" s="45">
        <v>25</v>
      </c>
      <c r="F23" s="45"/>
      <c r="G23" s="73"/>
      <c r="H23" s="68"/>
      <c r="I23" s="55"/>
      <c r="J23" s="55"/>
    </row>
    <row r="24" spans="2:10" ht="12" customHeight="1">
      <c r="B24" s="46"/>
      <c r="C24" s="40" t="s">
        <v>94</v>
      </c>
      <c r="D24" s="45">
        <v>79.090242112986061</v>
      </c>
      <c r="E24" s="45">
        <v>20.909757887013942</v>
      </c>
      <c r="F24" s="45"/>
      <c r="G24" s="73"/>
      <c r="H24" s="68"/>
      <c r="I24" s="55"/>
      <c r="J24" s="55"/>
    </row>
    <row r="25" spans="2:10" ht="12" customHeight="1">
      <c r="B25" s="46"/>
      <c r="C25" s="40" t="s">
        <v>97</v>
      </c>
      <c r="D25" s="45">
        <v>80.373831775700936</v>
      </c>
      <c r="E25" s="45">
        <v>19.626168224299064</v>
      </c>
      <c r="F25" s="45"/>
      <c r="G25" s="73"/>
      <c r="H25" s="68"/>
      <c r="I25" s="55"/>
      <c r="J25" s="55"/>
    </row>
    <row r="26" spans="2:10" ht="12" customHeight="1">
      <c r="B26" s="46"/>
      <c r="C26" s="75" t="s">
        <v>106</v>
      </c>
      <c r="D26" s="45">
        <v>80.814903584268436</v>
      </c>
      <c r="E26" s="45">
        <v>19.185096415731561</v>
      </c>
      <c r="F26" s="45"/>
      <c r="G26" s="73"/>
      <c r="H26" s="68"/>
      <c r="I26" s="55"/>
      <c r="J26" s="55"/>
    </row>
    <row r="27" spans="2:10" ht="12" customHeight="1">
      <c r="B27" s="46"/>
      <c r="C27" s="40" t="s">
        <v>118</v>
      </c>
      <c r="D27" s="45">
        <v>81.355932203389827</v>
      </c>
      <c r="E27" s="45">
        <v>18.64406779661017</v>
      </c>
      <c r="F27" s="45"/>
      <c r="G27" s="73"/>
      <c r="H27" s="68"/>
      <c r="I27" s="55"/>
      <c r="J27" s="55"/>
    </row>
    <row r="28" spans="2:10" ht="12" customHeight="1">
      <c r="B28" s="46"/>
      <c r="C28" s="75" t="s">
        <v>102</v>
      </c>
      <c r="D28" s="45">
        <v>83.2</v>
      </c>
      <c r="E28" s="45">
        <v>16.8</v>
      </c>
      <c r="F28" s="45"/>
      <c r="G28" s="73"/>
      <c r="H28" s="68"/>
      <c r="I28" s="55"/>
      <c r="J28" s="55"/>
    </row>
    <row r="29" spans="2:10" ht="12" customHeight="1">
      <c r="B29" s="46"/>
      <c r="C29" s="40" t="s">
        <v>99</v>
      </c>
      <c r="D29" s="45">
        <v>84.980090436660589</v>
      </c>
      <c r="E29" s="45">
        <v>15.019909563339407</v>
      </c>
      <c r="F29" s="45"/>
      <c r="G29" s="73"/>
      <c r="H29" s="68"/>
      <c r="I29" s="55"/>
      <c r="J29" s="55"/>
    </row>
    <row r="30" spans="2:10" ht="12" customHeight="1">
      <c r="B30" s="46"/>
      <c r="C30" s="72" t="s">
        <v>111</v>
      </c>
      <c r="D30" s="45">
        <v>86.538461538461533</v>
      </c>
      <c r="E30" s="45">
        <v>13.461538461538462</v>
      </c>
      <c r="F30" s="45"/>
      <c r="G30" s="73"/>
      <c r="H30" s="68"/>
      <c r="I30" s="55"/>
      <c r="J30" s="55"/>
    </row>
    <row r="31" spans="2:10" ht="12" customHeight="1">
      <c r="B31" s="46"/>
      <c r="C31" s="72" t="s">
        <v>112</v>
      </c>
      <c r="D31" s="45">
        <v>88.235294117647058</v>
      </c>
      <c r="E31" s="45">
        <v>11.76470588235294</v>
      </c>
      <c r="F31" s="45"/>
      <c r="G31" s="73"/>
      <c r="H31" s="68"/>
      <c r="I31" s="55"/>
      <c r="J31" s="55"/>
    </row>
    <row r="32" spans="2:10" ht="12" customHeight="1">
      <c r="B32" s="46"/>
      <c r="C32" s="40" t="s">
        <v>107</v>
      </c>
      <c r="D32" s="45">
        <v>90.909090909090907</v>
      </c>
      <c r="E32" s="45">
        <v>9.0909090909090917</v>
      </c>
      <c r="F32" s="45"/>
      <c r="G32" s="73"/>
      <c r="H32" s="68"/>
      <c r="I32" s="55"/>
      <c r="J32" s="55"/>
    </row>
    <row r="33" spans="1:10" ht="12" customHeight="1">
      <c r="B33" s="46"/>
      <c r="C33" s="40" t="s">
        <v>113</v>
      </c>
      <c r="D33" s="45">
        <v>91.139240506329116</v>
      </c>
      <c r="E33" s="45">
        <v>8.8607594936708853</v>
      </c>
      <c r="F33" s="45"/>
      <c r="G33" s="73"/>
      <c r="H33" s="68"/>
      <c r="I33" s="55"/>
      <c r="J33" s="55"/>
    </row>
    <row r="34" spans="1:10" ht="12" customHeight="1">
      <c r="B34" s="46"/>
      <c r="C34" s="40" t="s">
        <v>110</v>
      </c>
      <c r="D34" s="45">
        <v>92.857142857142861</v>
      </c>
      <c r="E34" s="45">
        <v>7.1428571428571423</v>
      </c>
      <c r="F34" s="45"/>
      <c r="G34" s="73"/>
      <c r="H34" s="68"/>
      <c r="I34" s="55"/>
      <c r="J34" s="55"/>
    </row>
    <row r="35" spans="1:10" ht="12" customHeight="1">
      <c r="B35" s="46"/>
      <c r="C35" s="72" t="s">
        <v>98</v>
      </c>
      <c r="D35" s="45">
        <v>94.444444444444443</v>
      </c>
      <c r="E35" s="45">
        <v>5.5555555555555554</v>
      </c>
      <c r="F35" s="45"/>
      <c r="G35" s="73"/>
      <c r="H35" s="68"/>
      <c r="I35" s="55"/>
      <c r="J35" s="55"/>
    </row>
    <row r="36" spans="1:10" ht="12" customHeight="1">
      <c r="B36" s="46"/>
      <c r="C36" s="40" t="s">
        <v>88</v>
      </c>
      <c r="D36" s="45">
        <v>95.238095238095241</v>
      </c>
      <c r="E36" s="45">
        <v>4.7619047619047619</v>
      </c>
      <c r="F36" s="45"/>
      <c r="G36" s="73"/>
      <c r="H36" s="68"/>
      <c r="I36" s="55"/>
      <c r="J36" s="55"/>
    </row>
    <row r="37" spans="1:10" ht="12" customHeight="1">
      <c r="B37" s="46"/>
      <c r="C37" s="40" t="s">
        <v>116</v>
      </c>
      <c r="D37" s="45">
        <v>97.307001795332141</v>
      </c>
      <c r="E37" s="45">
        <v>2.6929982046678633</v>
      </c>
      <c r="F37" s="45"/>
      <c r="G37" s="73"/>
      <c r="H37" s="68"/>
      <c r="I37" s="55"/>
      <c r="J37" s="55"/>
    </row>
    <row r="38" spans="1:10" ht="12" customHeight="1">
      <c r="B38" s="46"/>
      <c r="C38" s="72" t="s">
        <v>105</v>
      </c>
      <c r="D38" s="45">
        <v>97.717546362339519</v>
      </c>
      <c r="E38" s="45">
        <v>2.2824536376604851</v>
      </c>
      <c r="F38" s="45"/>
      <c r="G38" s="73"/>
      <c r="H38" s="68"/>
      <c r="I38" s="55"/>
      <c r="J38" s="55"/>
    </row>
    <row r="39" spans="1:10" ht="12" customHeight="1">
      <c r="A39" s="47"/>
      <c r="B39" s="46"/>
      <c r="C39" s="40" t="s">
        <v>103</v>
      </c>
      <c r="D39" s="45">
        <v>99.327956989247312</v>
      </c>
      <c r="E39" s="45">
        <v>0.67204301075268813</v>
      </c>
      <c r="F39" s="45"/>
      <c r="G39" s="73"/>
      <c r="H39" s="68"/>
      <c r="I39" s="55"/>
      <c r="J39" s="55"/>
    </row>
    <row r="40" spans="1:10" ht="12" customHeight="1">
      <c r="A40" s="47"/>
      <c r="B40" s="46"/>
      <c r="C40" s="75" t="s">
        <v>101</v>
      </c>
      <c r="D40" s="45">
        <v>100</v>
      </c>
      <c r="E40" s="45">
        <v>0</v>
      </c>
      <c r="F40" s="45"/>
      <c r="G40" s="73"/>
      <c r="H40" s="68"/>
      <c r="I40" s="55"/>
      <c r="J40" s="55"/>
    </row>
    <row r="41" spans="1:10" ht="12" customHeight="1">
      <c r="A41" s="47"/>
      <c r="B41" s="46"/>
      <c r="C41" s="40"/>
      <c r="D41" s="45"/>
      <c r="E41" s="45"/>
      <c r="F41" s="45"/>
      <c r="H41" s="68"/>
      <c r="I41" s="55"/>
      <c r="J41" s="55"/>
    </row>
    <row r="42" spans="1:10" ht="12" customHeight="1">
      <c r="B42" s="46"/>
      <c r="C42" s="72" t="s">
        <v>115</v>
      </c>
      <c r="D42" s="45">
        <v>51.301832208293149</v>
      </c>
      <c r="E42" s="45">
        <v>48.698167791706851</v>
      </c>
      <c r="F42" s="45"/>
      <c r="G42" s="73"/>
      <c r="H42" s="68"/>
      <c r="I42" s="55"/>
      <c r="J42" s="55"/>
    </row>
    <row r="43" spans="1:10" ht="12" customHeight="1">
      <c r="B43" s="46"/>
      <c r="C43" s="40" t="s">
        <v>96</v>
      </c>
      <c r="D43" s="45">
        <v>76.63019693654266</v>
      </c>
      <c r="E43" s="45">
        <v>23.369803063457333</v>
      </c>
      <c r="F43" s="45"/>
      <c r="G43" s="73"/>
      <c r="H43" s="68"/>
      <c r="I43" s="55"/>
      <c r="J43" s="55"/>
    </row>
    <row r="44" spans="1:10" ht="12" customHeight="1">
      <c r="B44" s="46"/>
      <c r="C44" s="75" t="s">
        <v>109</v>
      </c>
      <c r="D44" s="45">
        <v>87.5</v>
      </c>
      <c r="E44" s="45">
        <v>12.5</v>
      </c>
      <c r="F44" s="45"/>
      <c r="G44" s="73"/>
      <c r="H44" s="68"/>
      <c r="I44" s="55"/>
      <c r="J44" s="55"/>
    </row>
    <row r="45" spans="1:10" ht="12" customHeight="1">
      <c r="B45" s="46"/>
      <c r="C45" s="40" t="s">
        <v>125</v>
      </c>
      <c r="D45" s="45">
        <v>93.75</v>
      </c>
      <c r="E45" s="45">
        <v>6.25</v>
      </c>
      <c r="F45" s="45"/>
      <c r="G45" s="73"/>
      <c r="H45" s="68"/>
      <c r="I45" s="55"/>
      <c r="J45" s="55"/>
    </row>
    <row r="46" spans="1:10" ht="12" customHeight="1">
      <c r="B46" s="46"/>
      <c r="C46" s="40"/>
      <c r="D46" s="45"/>
      <c r="E46" s="45"/>
      <c r="G46" s="46"/>
      <c r="H46" s="46"/>
      <c r="I46" s="46"/>
      <c r="J46" s="46"/>
    </row>
    <row r="47" spans="1:10" ht="12" customHeight="1">
      <c r="B47" s="46"/>
      <c r="C47" s="13" t="s">
        <v>148</v>
      </c>
      <c r="D47" s="45"/>
      <c r="E47" s="45"/>
      <c r="G47" s="46"/>
      <c r="H47" s="46"/>
      <c r="I47" s="46"/>
      <c r="J47" s="46"/>
    </row>
    <row r="48" spans="1:10" ht="12" customHeight="1">
      <c r="B48" s="46"/>
      <c r="D48" s="46"/>
      <c r="E48" s="46"/>
      <c r="G48" s="46"/>
      <c r="H48" s="46"/>
      <c r="I48" s="46"/>
      <c r="J48" s="46"/>
    </row>
    <row r="49" spans="1:5" ht="12" customHeight="1"/>
    <row r="50" spans="1:5" ht="12" customHeight="1">
      <c r="A50" s="51" t="s">
        <v>126</v>
      </c>
      <c r="C50" s="36"/>
      <c r="D50" s="42"/>
      <c r="E50" s="42"/>
    </row>
    <row r="51" spans="1:5" ht="12" customHeight="1">
      <c r="A51" s="33" t="s">
        <v>25</v>
      </c>
      <c r="C51" s="36"/>
      <c r="D51" s="42"/>
      <c r="E51" s="42"/>
    </row>
    <row r="52" spans="1:5" ht="12" customHeight="1">
      <c r="A52" s="9" t="s">
        <v>26</v>
      </c>
      <c r="D52" s="42"/>
      <c r="E52" s="42"/>
    </row>
    <row r="53" spans="1:5" ht="12" customHeight="1"/>
    <row r="54" spans="1:5" ht="11.25" customHeight="1"/>
    <row r="55" spans="1:5" ht="11.25" customHeight="1"/>
    <row r="56" spans="1:5" ht="11.25" customHeight="1"/>
    <row r="57" spans="1:5" ht="11.25" customHeight="1"/>
    <row r="58" spans="1:5" ht="11.25" customHeight="1"/>
    <row r="59" spans="1:5" ht="11.25" customHeight="1"/>
    <row r="60" spans="1:5" ht="11.25" customHeight="1"/>
    <row r="61" spans="1:5" ht="11.25" customHeight="1"/>
    <row r="62" spans="1:5" ht="11.25" customHeight="1"/>
    <row r="63" spans="1:5" ht="11.25" customHeight="1"/>
    <row r="64" spans="1:5" ht="11.25" customHeight="1"/>
    <row r="65" ht="11.25" customHeight="1"/>
  </sheetData>
  <sortState ref="C42:E45">
    <sortCondition descending="1" ref="E42:E45"/>
  </sortState>
  <phoneticPr fontId="23" type="noConversion"/>
  <pageMargins left="0.19685039370078741" right="0.19685039370078741" top="0.19685039370078741" bottom="0.19685039370078741" header="0" footer="0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9" enableFormatConditionsCalculation="0"/>
  <dimension ref="A2:AH23"/>
  <sheetViews>
    <sheetView showGridLines="0" workbookViewId="0"/>
  </sheetViews>
  <sheetFormatPr baseColWidth="10" defaultColWidth="8.83203125" defaultRowHeight="11"/>
  <cols>
    <col min="1" max="2" width="9.33203125" style="7" customWidth="1"/>
    <col min="3" max="3" width="24.33203125" style="7" customWidth="1"/>
    <col min="4" max="5" width="8.83203125" style="7"/>
    <col min="6" max="11" width="2.83203125" style="7" customWidth="1"/>
    <col min="12" max="16384" width="8.83203125" style="7"/>
  </cols>
  <sheetData>
    <row r="2" spans="3:34">
      <c r="C2" s="2"/>
    </row>
    <row r="3" spans="3:34">
      <c r="C3" s="2" t="s">
        <v>72</v>
      </c>
    </row>
    <row r="4" spans="3:34">
      <c r="C4" s="2" t="s">
        <v>73</v>
      </c>
    </row>
    <row r="6" spans="3:34" s="4" customFormat="1" ht="13">
      <c r="C6" s="4" t="s">
        <v>1</v>
      </c>
    </row>
    <row r="7" spans="3:34">
      <c r="C7" s="17" t="s">
        <v>85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10" spans="3:34">
      <c r="D10" s="21" t="s">
        <v>85</v>
      </c>
    </row>
    <row r="11" spans="3:34">
      <c r="C11" s="7" t="s">
        <v>86</v>
      </c>
      <c r="D11" s="32">
        <v>67.605125053974163</v>
      </c>
      <c r="G11" s="69"/>
      <c r="J11" s="62"/>
    </row>
    <row r="12" spans="3:34">
      <c r="D12" s="32"/>
      <c r="G12" s="69"/>
      <c r="J12" s="62"/>
    </row>
    <row r="13" spans="3:34">
      <c r="C13" s="7" t="s">
        <v>131</v>
      </c>
      <c r="D13" s="32">
        <v>53.085038363171357</v>
      </c>
      <c r="G13" s="69"/>
      <c r="J13" s="62"/>
    </row>
    <row r="14" spans="3:34">
      <c r="C14" s="7" t="s">
        <v>132</v>
      </c>
      <c r="D14" s="32">
        <v>76.765604122924231</v>
      </c>
      <c r="G14" s="69"/>
      <c r="J14" s="62"/>
    </row>
    <row r="15" spans="3:34">
      <c r="C15" s="7" t="s">
        <v>133</v>
      </c>
      <c r="D15" s="32">
        <v>74.608934239258375</v>
      </c>
      <c r="G15" s="69"/>
      <c r="J15" s="62"/>
    </row>
    <row r="16" spans="3:34">
      <c r="C16" s="7" t="s">
        <v>134</v>
      </c>
      <c r="D16" s="32">
        <v>62.371280357188944</v>
      </c>
      <c r="G16" s="69"/>
      <c r="J16" s="62"/>
    </row>
    <row r="17" spans="1:10">
      <c r="C17" s="7" t="s">
        <v>87</v>
      </c>
      <c r="D17" s="32">
        <v>44.275862068965516</v>
      </c>
      <c r="G17" s="69"/>
      <c r="J17" s="62"/>
    </row>
    <row r="18" spans="1:10">
      <c r="D18" s="32"/>
    </row>
    <row r="19" spans="1:10">
      <c r="A19" s="15"/>
      <c r="C19" s="13" t="s">
        <v>147</v>
      </c>
    </row>
    <row r="20" spans="1:10">
      <c r="A20" s="3" t="s">
        <v>126</v>
      </c>
    </row>
    <row r="21" spans="1:10">
      <c r="A21" s="33" t="s">
        <v>51</v>
      </c>
      <c r="C21" s="54"/>
      <c r="D21" s="54"/>
    </row>
    <row r="22" spans="1:10">
      <c r="A22" s="9" t="s">
        <v>52</v>
      </c>
    </row>
    <row r="23" spans="1:10">
      <c r="A23" s="9" t="s">
        <v>49</v>
      </c>
    </row>
  </sheetData>
  <phoneticPr fontId="1" type="noConversion"/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7" enableFormatConditionsCalculation="0"/>
  <dimension ref="A1:AG66"/>
  <sheetViews>
    <sheetView showGridLines="0" workbookViewId="0"/>
  </sheetViews>
  <sheetFormatPr baseColWidth="10" defaultColWidth="8.83203125" defaultRowHeight="11"/>
  <cols>
    <col min="1" max="2" width="9.33203125" style="33" customWidth="1"/>
    <col min="3" max="3" width="17.33203125" style="33" customWidth="1"/>
    <col min="4" max="5" width="14.83203125" style="33" customWidth="1"/>
    <col min="6" max="9" width="12.83203125" style="33" customWidth="1"/>
    <col min="10" max="16384" width="8.83203125" style="33"/>
  </cols>
  <sheetData>
    <row r="1" spans="1:33">
      <c r="D1" s="78"/>
      <c r="F1" s="34"/>
      <c r="G1" s="34"/>
      <c r="H1" s="34"/>
      <c r="I1" s="34"/>
    </row>
    <row r="2" spans="1:33" s="36" customFormat="1">
      <c r="A2" s="35"/>
      <c r="D2" s="78"/>
      <c r="F2" s="34"/>
      <c r="G2" s="34"/>
      <c r="H2" s="34"/>
      <c r="I2" s="34"/>
    </row>
    <row r="3" spans="1:33" s="36" customFormat="1">
      <c r="C3" s="2" t="s">
        <v>72</v>
      </c>
      <c r="D3" s="78"/>
      <c r="F3" s="37"/>
      <c r="G3" s="37"/>
      <c r="H3" s="37"/>
      <c r="I3" s="37"/>
    </row>
    <row r="4" spans="1:33" s="36" customFormat="1">
      <c r="C4" s="2" t="s">
        <v>73</v>
      </c>
      <c r="F4" s="34"/>
      <c r="G4" s="34"/>
      <c r="H4" s="34"/>
      <c r="I4" s="34"/>
    </row>
    <row r="5" spans="1:33" s="36" customFormat="1"/>
    <row r="6" spans="1:33" s="36" customFormat="1" ht="13">
      <c r="A6" s="38"/>
      <c r="B6" s="38"/>
      <c r="C6" s="59" t="s">
        <v>3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</row>
    <row r="7" spans="1:33" s="36" customFormat="1">
      <c r="C7" s="16" t="s">
        <v>145</v>
      </c>
      <c r="D7" s="56"/>
      <c r="E7" s="56"/>
      <c r="F7" s="17"/>
      <c r="G7" s="17"/>
      <c r="H7" s="17"/>
      <c r="I7" s="17"/>
      <c r="J7" s="17"/>
      <c r="K7" s="17"/>
      <c r="L7" s="17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33" s="36" customFormat="1"/>
    <row r="9" spans="1:33" s="36" customFormat="1">
      <c r="F9" s="41"/>
      <c r="G9" s="41"/>
      <c r="H9" s="41"/>
      <c r="I9" s="41"/>
    </row>
    <row r="10" spans="1:33" ht="22">
      <c r="D10" s="53" t="s">
        <v>46</v>
      </c>
      <c r="E10" s="60" t="str">
        <f>+D10</f>
        <v>First instance decisions</v>
      </c>
      <c r="F10" s="43"/>
      <c r="G10" s="43"/>
      <c r="H10" s="43"/>
      <c r="I10" s="43"/>
    </row>
    <row r="11" spans="1:33" ht="12" customHeight="1">
      <c r="B11" s="82"/>
      <c r="C11" s="75" t="s">
        <v>99</v>
      </c>
      <c r="D11" s="76">
        <v>631.08500000000004</v>
      </c>
      <c r="E11" s="77">
        <f>+D11-500</f>
        <v>131.08500000000004</v>
      </c>
      <c r="F11" s="46"/>
      <c r="G11" s="70"/>
      <c r="H11" s="46"/>
      <c r="I11" s="46"/>
    </row>
    <row r="12" spans="1:33" ht="12" customHeight="1">
      <c r="B12" s="82"/>
      <c r="C12" s="75" t="s">
        <v>119</v>
      </c>
      <c r="D12" s="76">
        <v>95.54</v>
      </c>
      <c r="E12" s="77">
        <f>+D12</f>
        <v>95.54</v>
      </c>
      <c r="F12" s="73"/>
      <c r="G12" s="70"/>
      <c r="H12" s="46"/>
      <c r="I12" s="46"/>
    </row>
    <row r="13" spans="1:33" ht="12" customHeight="1">
      <c r="B13" s="82"/>
      <c r="C13" s="75" t="s">
        <v>108</v>
      </c>
      <c r="D13" s="76">
        <v>89.875</v>
      </c>
      <c r="E13" s="77">
        <f t="shared" ref="E13:E43" si="0">+D13</f>
        <v>89.875</v>
      </c>
      <c r="F13" s="73"/>
      <c r="G13" s="70"/>
      <c r="H13" s="46"/>
      <c r="I13" s="46"/>
    </row>
    <row r="14" spans="1:33" ht="12" customHeight="1">
      <c r="B14" s="82"/>
      <c r="C14" s="75" t="s">
        <v>105</v>
      </c>
      <c r="D14" s="76">
        <v>87.775000000000006</v>
      </c>
      <c r="E14" s="77">
        <f t="shared" si="0"/>
        <v>87.775000000000006</v>
      </c>
      <c r="F14" s="73"/>
      <c r="G14" s="70"/>
      <c r="H14" s="46"/>
      <c r="I14" s="46"/>
    </row>
    <row r="15" spans="1:33" ht="12" customHeight="1">
      <c r="B15" s="82"/>
      <c r="C15" s="75" t="s">
        <v>93</v>
      </c>
      <c r="D15" s="76">
        <v>42.414999999999999</v>
      </c>
      <c r="E15" s="77">
        <f t="shared" si="0"/>
        <v>42.414999999999999</v>
      </c>
      <c r="F15" s="73"/>
      <c r="G15" s="70"/>
      <c r="H15" s="46"/>
      <c r="I15" s="46"/>
    </row>
    <row r="16" spans="1:33" ht="12" customHeight="1">
      <c r="B16" s="82"/>
      <c r="C16" s="75" t="s">
        <v>123</v>
      </c>
      <c r="D16" s="76">
        <v>30.914999999999999</v>
      </c>
      <c r="E16" s="77">
        <f t="shared" si="0"/>
        <v>30.914999999999999</v>
      </c>
      <c r="F16" s="73"/>
      <c r="G16" s="70"/>
      <c r="H16" s="46"/>
      <c r="I16" s="46"/>
    </row>
    <row r="17" spans="2:9" ht="12" customHeight="1">
      <c r="B17" s="82"/>
      <c r="C17" s="75" t="s">
        <v>114</v>
      </c>
      <c r="D17" s="76">
        <v>28.875</v>
      </c>
      <c r="E17" s="77">
        <f t="shared" si="0"/>
        <v>28.875</v>
      </c>
      <c r="F17" s="73"/>
      <c r="G17" s="70"/>
      <c r="H17" s="46"/>
      <c r="I17" s="46"/>
    </row>
    <row r="18" spans="2:9" ht="12" customHeight="1">
      <c r="B18" s="82"/>
      <c r="C18" s="75" t="s">
        <v>94</v>
      </c>
      <c r="D18" s="76">
        <v>24.96</v>
      </c>
      <c r="E18" s="77">
        <f t="shared" si="0"/>
        <v>24.96</v>
      </c>
      <c r="F18" s="73"/>
      <c r="G18" s="70"/>
    </row>
    <row r="19" spans="2:9" ht="12" customHeight="1">
      <c r="B19" s="82"/>
      <c r="C19" s="75" t="s">
        <v>104</v>
      </c>
      <c r="D19" s="76">
        <v>20.75</v>
      </c>
      <c r="E19" s="77">
        <f t="shared" si="0"/>
        <v>20.75</v>
      </c>
      <c r="F19" s="73"/>
      <c r="G19" s="70"/>
      <c r="H19" s="46"/>
      <c r="I19" s="46"/>
    </row>
    <row r="20" spans="2:9" ht="12" customHeight="1">
      <c r="B20" s="82"/>
      <c r="C20" s="75" t="s">
        <v>102</v>
      </c>
      <c r="D20" s="76">
        <v>11.455</v>
      </c>
      <c r="E20" s="77">
        <f t="shared" si="0"/>
        <v>11.455</v>
      </c>
      <c r="F20" s="73"/>
      <c r="G20" s="70"/>
    </row>
    <row r="21" spans="2:9" ht="12" customHeight="1">
      <c r="B21" s="82"/>
      <c r="C21" s="75" t="s">
        <v>100</v>
      </c>
      <c r="D21" s="76">
        <v>10.41</v>
      </c>
      <c r="E21" s="77">
        <f t="shared" si="0"/>
        <v>10.41</v>
      </c>
      <c r="F21" s="73"/>
      <c r="G21" s="70"/>
      <c r="H21" s="46"/>
      <c r="I21" s="46"/>
    </row>
    <row r="22" spans="2:9" ht="12" customHeight="1">
      <c r="B22" s="82"/>
      <c r="C22" s="75" t="s">
        <v>103</v>
      </c>
      <c r="D22" s="76">
        <v>10.25</v>
      </c>
      <c r="E22" s="77">
        <f t="shared" si="0"/>
        <v>10.25</v>
      </c>
      <c r="F22" s="73"/>
      <c r="G22" s="70"/>
    </row>
    <row r="23" spans="2:9" ht="12" customHeight="1">
      <c r="B23" s="82"/>
      <c r="C23" s="75" t="s">
        <v>106</v>
      </c>
      <c r="D23" s="76">
        <v>5.1050000000000004</v>
      </c>
      <c r="E23" s="77">
        <f t="shared" si="0"/>
        <v>5.1050000000000004</v>
      </c>
      <c r="F23" s="73"/>
      <c r="G23" s="70"/>
    </row>
    <row r="24" spans="2:9" ht="12" customHeight="1">
      <c r="B24" s="82"/>
      <c r="C24" s="75" t="s">
        <v>95</v>
      </c>
      <c r="D24" s="76">
        <v>3.0449999999999999</v>
      </c>
      <c r="E24" s="77">
        <f t="shared" si="0"/>
        <v>3.0449999999999999</v>
      </c>
      <c r="F24" s="73"/>
      <c r="G24" s="70"/>
      <c r="H24" s="46"/>
      <c r="I24" s="46"/>
    </row>
    <row r="25" spans="2:9" ht="12" customHeight="1">
      <c r="B25" s="82"/>
      <c r="C25" s="75" t="s">
        <v>116</v>
      </c>
      <c r="D25" s="76">
        <v>2.4950000000000001</v>
      </c>
      <c r="E25" s="77">
        <f t="shared" si="0"/>
        <v>2.4950000000000001</v>
      </c>
      <c r="F25" s="73"/>
      <c r="G25" s="70"/>
    </row>
    <row r="26" spans="2:9" ht="12" customHeight="1">
      <c r="B26" s="82"/>
      <c r="C26" s="75" t="s">
        <v>107</v>
      </c>
      <c r="D26" s="76">
        <v>2.13</v>
      </c>
      <c r="E26" s="77">
        <f t="shared" si="0"/>
        <v>2.13</v>
      </c>
      <c r="F26" s="73"/>
      <c r="G26" s="70"/>
      <c r="H26" s="46"/>
      <c r="I26" s="46"/>
    </row>
    <row r="27" spans="2:9" ht="12" customHeight="1">
      <c r="B27" s="82"/>
      <c r="C27" s="75" t="s">
        <v>97</v>
      </c>
      <c r="D27" s="76">
        <v>1.9750000000000001</v>
      </c>
      <c r="E27" s="77">
        <f t="shared" si="0"/>
        <v>1.9750000000000001</v>
      </c>
      <c r="F27" s="73"/>
      <c r="G27" s="70"/>
      <c r="H27" s="46"/>
      <c r="I27" s="46"/>
    </row>
    <row r="28" spans="2:9" ht="12" customHeight="1">
      <c r="B28" s="82"/>
      <c r="C28" s="75" t="s">
        <v>113</v>
      </c>
      <c r="D28" s="76">
        <v>1.4350000000000001</v>
      </c>
      <c r="E28" s="77">
        <f t="shared" si="0"/>
        <v>1.4350000000000001</v>
      </c>
      <c r="F28" s="73"/>
      <c r="G28" s="70"/>
      <c r="H28" s="46"/>
      <c r="I28" s="46"/>
    </row>
    <row r="29" spans="2:9" ht="12" customHeight="1">
      <c r="B29" s="82"/>
      <c r="C29" s="75" t="s">
        <v>98</v>
      </c>
      <c r="D29" s="76">
        <v>1.3</v>
      </c>
      <c r="E29" s="77">
        <f t="shared" si="0"/>
        <v>1.3</v>
      </c>
      <c r="F29" s="73"/>
      <c r="G29" s="70"/>
      <c r="H29" s="46"/>
      <c r="I29" s="46"/>
    </row>
    <row r="30" spans="2:9" ht="12" customHeight="1">
      <c r="B30" s="82"/>
      <c r="C30" s="75" t="s">
        <v>118</v>
      </c>
      <c r="D30" s="76">
        <v>1.2949999999999999</v>
      </c>
      <c r="E30" s="77">
        <f t="shared" si="0"/>
        <v>1.2949999999999999</v>
      </c>
      <c r="F30" s="73"/>
      <c r="G30" s="70"/>
      <c r="H30" s="46"/>
      <c r="I30" s="46"/>
    </row>
    <row r="31" spans="2:9" ht="12" customHeight="1">
      <c r="B31" s="82"/>
      <c r="C31" s="75" t="s">
        <v>111</v>
      </c>
      <c r="D31" s="76">
        <v>1.2549999999999999</v>
      </c>
      <c r="E31" s="77">
        <f t="shared" si="0"/>
        <v>1.2549999999999999</v>
      </c>
      <c r="F31" s="73"/>
      <c r="G31" s="70"/>
      <c r="H31" s="46"/>
      <c r="I31" s="46"/>
    </row>
    <row r="32" spans="2:9" ht="12" customHeight="1">
      <c r="B32" s="82"/>
      <c r="C32" s="75" t="s">
        <v>117</v>
      </c>
      <c r="D32" s="76">
        <v>0.59</v>
      </c>
      <c r="E32" s="77">
        <f t="shared" si="0"/>
        <v>0.59</v>
      </c>
      <c r="F32" s="73"/>
      <c r="G32" s="70"/>
      <c r="H32" s="46"/>
      <c r="I32" s="46"/>
    </row>
    <row r="33" spans="1:10" ht="12" customHeight="1">
      <c r="B33" s="82"/>
      <c r="C33" s="75" t="s">
        <v>129</v>
      </c>
      <c r="D33" s="76">
        <v>0.28499999999999998</v>
      </c>
      <c r="E33" s="77">
        <f t="shared" si="0"/>
        <v>0.28499999999999998</v>
      </c>
      <c r="F33" s="73"/>
      <c r="G33" s="70"/>
      <c r="H33" s="46"/>
      <c r="I33" s="46"/>
    </row>
    <row r="34" spans="1:10" ht="12" customHeight="1">
      <c r="B34" s="82"/>
      <c r="C34" s="75" t="s">
        <v>110</v>
      </c>
      <c r="D34" s="76">
        <v>0.28000000000000003</v>
      </c>
      <c r="E34" s="77">
        <f t="shared" si="0"/>
        <v>0.28000000000000003</v>
      </c>
      <c r="F34" s="73"/>
      <c r="G34" s="70"/>
      <c r="H34" s="46"/>
      <c r="I34" s="46"/>
    </row>
    <row r="35" spans="1:10" ht="12" customHeight="1">
      <c r="B35" s="82"/>
      <c r="C35" s="75" t="s">
        <v>88</v>
      </c>
      <c r="D35" s="76">
        <v>0.27</v>
      </c>
      <c r="E35" s="77">
        <f t="shared" si="0"/>
        <v>0.27</v>
      </c>
      <c r="F35" s="73"/>
      <c r="G35" s="70"/>
      <c r="H35" s="46"/>
      <c r="I35" s="46"/>
    </row>
    <row r="36" spans="1:10" ht="12" customHeight="1">
      <c r="B36" s="82"/>
      <c r="C36" s="75" t="s">
        <v>120</v>
      </c>
      <c r="D36" s="76">
        <v>0.26500000000000001</v>
      </c>
      <c r="E36" s="77">
        <f t="shared" si="0"/>
        <v>0.26500000000000001</v>
      </c>
      <c r="F36" s="73"/>
      <c r="G36" s="70"/>
      <c r="H36" s="46"/>
      <c r="I36" s="46"/>
    </row>
    <row r="37" spans="1:10" ht="12" customHeight="1">
      <c r="B37" s="82"/>
      <c r="C37" s="75" t="s">
        <v>112</v>
      </c>
      <c r="D37" s="76">
        <v>0.26</v>
      </c>
      <c r="E37" s="77">
        <f t="shared" si="0"/>
        <v>0.26</v>
      </c>
      <c r="F37" s="73"/>
      <c r="G37" s="70"/>
      <c r="H37" s="46"/>
      <c r="I37" s="46"/>
    </row>
    <row r="38" spans="1:10" ht="12" customHeight="1">
      <c r="A38" s="47"/>
      <c r="B38" s="82"/>
      <c r="C38" s="75" t="s">
        <v>101</v>
      </c>
      <c r="D38" s="76">
        <v>0.19</v>
      </c>
      <c r="E38" s="77">
        <f t="shared" si="0"/>
        <v>0.19</v>
      </c>
      <c r="F38" s="73"/>
      <c r="G38" s="70"/>
      <c r="H38" s="46"/>
      <c r="I38" s="46"/>
      <c r="J38" s="48"/>
    </row>
    <row r="39" spans="1:10" ht="12" customHeight="1">
      <c r="A39" s="47"/>
      <c r="B39" s="71"/>
      <c r="C39" s="75"/>
      <c r="D39" s="76"/>
      <c r="E39" s="77"/>
      <c r="F39" s="73"/>
      <c r="G39" s="70"/>
      <c r="H39" s="46"/>
      <c r="I39" s="46"/>
    </row>
    <row r="40" spans="1:10" ht="12" customHeight="1">
      <c r="B40" s="71"/>
      <c r="C40" s="75" t="s">
        <v>96</v>
      </c>
      <c r="D40" s="76">
        <v>22.58</v>
      </c>
      <c r="E40" s="77">
        <f t="shared" si="0"/>
        <v>22.58</v>
      </c>
      <c r="F40" s="73"/>
      <c r="G40" s="70"/>
      <c r="H40" s="46"/>
      <c r="I40" s="46"/>
    </row>
    <row r="41" spans="1:10" ht="12" customHeight="1">
      <c r="B41" s="72"/>
      <c r="C41" s="75" t="s">
        <v>115</v>
      </c>
      <c r="D41" s="76">
        <v>19.309999999999999</v>
      </c>
      <c r="E41" s="77">
        <f t="shared" si="0"/>
        <v>19.309999999999999</v>
      </c>
      <c r="F41" s="73"/>
      <c r="G41" s="70"/>
      <c r="H41" s="46"/>
      <c r="I41" s="46"/>
    </row>
    <row r="42" spans="1:10" ht="12" customHeight="1">
      <c r="B42" s="71"/>
      <c r="C42" s="75" t="s">
        <v>125</v>
      </c>
      <c r="D42" s="76">
        <v>0.54</v>
      </c>
      <c r="E42" s="77">
        <f t="shared" si="0"/>
        <v>0.54</v>
      </c>
      <c r="F42" s="73"/>
      <c r="G42" s="70"/>
      <c r="H42" s="46"/>
      <c r="I42" s="46"/>
    </row>
    <row r="43" spans="1:10" ht="12" customHeight="1">
      <c r="B43" s="71"/>
      <c r="C43" s="75" t="s">
        <v>109</v>
      </c>
      <c r="D43" s="76">
        <v>7.4999999999999997E-2</v>
      </c>
      <c r="E43" s="77">
        <f t="shared" si="0"/>
        <v>7.4999999999999997E-2</v>
      </c>
      <c r="F43" s="73"/>
      <c r="G43" s="70"/>
      <c r="H43" s="46"/>
      <c r="I43" s="46"/>
    </row>
    <row r="44" spans="1:10" ht="12" customHeight="1">
      <c r="B44" s="46"/>
      <c r="C44" s="40"/>
      <c r="D44" s="45"/>
      <c r="F44" s="46"/>
      <c r="G44" s="46"/>
      <c r="H44" s="46"/>
      <c r="I44" s="46"/>
    </row>
    <row r="45" spans="1:10" ht="12" customHeight="1">
      <c r="B45" s="73"/>
      <c r="C45" s="72" t="s">
        <v>2</v>
      </c>
      <c r="D45" s="76"/>
      <c r="E45" s="76"/>
      <c r="G45" s="73"/>
      <c r="H45" s="73"/>
      <c r="I45" s="73"/>
      <c r="J45" s="73"/>
    </row>
    <row r="46" spans="1:10" ht="12" customHeight="1">
      <c r="B46" s="46"/>
      <c r="C46" s="13" t="s">
        <v>47</v>
      </c>
      <c r="D46" s="45"/>
      <c r="F46" s="46"/>
      <c r="G46" s="46"/>
      <c r="H46" s="46"/>
    </row>
    <row r="47" spans="1:10" ht="12" customHeight="1">
      <c r="B47" s="46"/>
      <c r="C47" s="49"/>
      <c r="D47" s="46"/>
      <c r="E47" s="46"/>
      <c r="F47" s="46"/>
      <c r="G47" s="46"/>
      <c r="H47" s="46"/>
      <c r="I47" s="46"/>
    </row>
    <row r="48" spans="1:10" ht="12" customHeight="1">
      <c r="A48" s="51" t="s">
        <v>127</v>
      </c>
      <c r="F48" s="46"/>
      <c r="G48" s="46"/>
      <c r="H48" s="46"/>
      <c r="I48" s="46"/>
    </row>
    <row r="49" spans="1:9" ht="12" customHeight="1">
      <c r="A49" s="9" t="s">
        <v>50</v>
      </c>
      <c r="D49" s="42"/>
      <c r="F49" s="50"/>
      <c r="G49" s="50"/>
      <c r="H49" s="50"/>
      <c r="I49" s="50"/>
    </row>
    <row r="50" spans="1:9" ht="12" customHeight="1">
      <c r="A50" s="33" t="s">
        <v>42</v>
      </c>
    </row>
    <row r="51" spans="1:9" ht="12" customHeight="1">
      <c r="C51" s="36"/>
      <c r="D51" s="42"/>
      <c r="E51" s="42"/>
    </row>
    <row r="52" spans="1:9" ht="12" customHeight="1">
      <c r="C52" s="36"/>
      <c r="D52" s="42"/>
      <c r="E52" s="42"/>
    </row>
    <row r="53" spans="1:9" ht="12" customHeight="1">
      <c r="D53" s="42"/>
      <c r="E53" s="42"/>
    </row>
    <row r="54" spans="1:9" ht="12" customHeight="1"/>
    <row r="55" spans="1:9" ht="11.25" customHeight="1"/>
    <row r="56" spans="1:9" ht="11.25" customHeight="1"/>
    <row r="57" spans="1:9" ht="11.25" customHeight="1"/>
    <row r="58" spans="1:9" ht="11.25" customHeight="1"/>
    <row r="59" spans="1:9" ht="11.25" customHeight="1"/>
    <row r="60" spans="1:9" ht="11.25" customHeight="1"/>
    <row r="61" spans="1:9" ht="11.25" customHeight="1"/>
    <row r="62" spans="1:9" ht="11.25" customHeight="1"/>
    <row r="63" spans="1:9" ht="11.25" customHeight="1"/>
    <row r="64" spans="1:9" ht="11.25" customHeight="1"/>
    <row r="65" ht="11.25" customHeight="1"/>
    <row r="66" ht="11.25" customHeight="1"/>
  </sheetData>
  <sheetCalcPr fullCalcOnLoad="1"/>
  <sortState ref="C40:D43">
    <sortCondition descending="1" ref="D40:D43"/>
  </sortState>
  <phoneticPr fontId="23" type="noConversion"/>
  <pageMargins left="0.19685039370078741" right="0.19685039370078741" top="0.19685039370078741" bottom="0.19685039370078741" header="0" footer="0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10" enableFormatConditionsCalculation="0"/>
  <dimension ref="A1:AJ67"/>
  <sheetViews>
    <sheetView showGridLines="0" tabSelected="1" workbookViewId="0"/>
  </sheetViews>
  <sheetFormatPr baseColWidth="10" defaultColWidth="8.83203125" defaultRowHeight="11"/>
  <cols>
    <col min="1" max="2" width="9.33203125" style="33" customWidth="1"/>
    <col min="3" max="3" width="17.33203125" style="33" customWidth="1"/>
    <col min="4" max="4" width="14.33203125" style="33" customWidth="1"/>
    <col min="5" max="5" width="11.83203125" style="33" customWidth="1"/>
    <col min="6" max="6" width="13.1640625" style="33" customWidth="1"/>
    <col min="7" max="7" width="11.6640625" style="33" customWidth="1"/>
    <col min="8" max="9" width="9.1640625" style="33" customWidth="1"/>
    <col min="10" max="10" width="12.83203125" style="33" customWidth="1"/>
    <col min="11" max="16384" width="8.83203125" style="33"/>
  </cols>
  <sheetData>
    <row r="1" spans="1:36">
      <c r="G1" s="34"/>
      <c r="H1" s="34"/>
      <c r="I1" s="34"/>
      <c r="J1" s="34"/>
    </row>
    <row r="2" spans="1:36" s="36" customFormat="1">
      <c r="A2" s="35"/>
      <c r="G2" s="34"/>
      <c r="H2" s="34"/>
      <c r="I2" s="34"/>
      <c r="J2" s="34"/>
    </row>
    <row r="3" spans="1:36" s="36" customFormat="1">
      <c r="C3" s="2" t="s">
        <v>72</v>
      </c>
      <c r="F3" s="37"/>
      <c r="G3" s="37"/>
      <c r="H3" s="37"/>
      <c r="I3" s="37"/>
      <c r="J3" s="37"/>
    </row>
    <row r="4" spans="1:36" s="36" customFormat="1">
      <c r="C4" s="2" t="s">
        <v>73</v>
      </c>
      <c r="G4" s="34"/>
      <c r="H4" s="34"/>
      <c r="I4" s="34"/>
      <c r="J4" s="34"/>
    </row>
    <row r="5" spans="1:36" s="36" customFormat="1"/>
    <row r="6" spans="1:36" s="36" customFormat="1" ht="13">
      <c r="A6" s="38"/>
      <c r="B6" s="38"/>
      <c r="C6" s="39" t="s">
        <v>21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6" s="36" customFormat="1">
      <c r="C7" s="44" t="s">
        <v>85</v>
      </c>
      <c r="D7" s="83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</row>
    <row r="8" spans="1:36" s="36" customFormat="1"/>
    <row r="9" spans="1:36" s="36" customFormat="1">
      <c r="D9" s="7"/>
      <c r="G9" s="41"/>
      <c r="H9" s="41"/>
      <c r="I9" s="41"/>
      <c r="J9" s="41"/>
    </row>
    <row r="10" spans="1:36" ht="22">
      <c r="D10" s="52" t="s">
        <v>90</v>
      </c>
      <c r="E10" s="52" t="s">
        <v>91</v>
      </c>
      <c r="F10" s="52" t="s">
        <v>130</v>
      </c>
      <c r="G10" s="53" t="s">
        <v>89</v>
      </c>
      <c r="H10" s="53"/>
      <c r="I10" s="52"/>
    </row>
    <row r="11" spans="1:36" ht="12" customHeight="1">
      <c r="B11" s="73"/>
      <c r="C11" s="44" t="s">
        <v>135</v>
      </c>
      <c r="D11" s="45">
        <v>33.106548502370572</v>
      </c>
      <c r="E11" s="45">
        <v>23.356096167854513</v>
      </c>
      <c r="F11" s="45">
        <v>4.3663611337554515</v>
      </c>
      <c r="G11" s="45">
        <v>39.170994196019457</v>
      </c>
    </row>
    <row r="12" spans="1:36" ht="12" customHeight="1">
      <c r="C12" s="44"/>
      <c r="D12" s="45"/>
      <c r="E12" s="45"/>
      <c r="F12" s="45"/>
      <c r="G12" s="45"/>
    </row>
    <row r="13" spans="1:36" ht="12" customHeight="1">
      <c r="B13" s="46"/>
      <c r="C13" s="72" t="s">
        <v>88</v>
      </c>
      <c r="D13" s="45">
        <v>1.1194029850746268</v>
      </c>
      <c r="E13" s="45">
        <v>3.7313432835820892</v>
      </c>
      <c r="F13" s="45">
        <v>79.104477611940297</v>
      </c>
      <c r="G13" s="45">
        <v>16.044776119402986</v>
      </c>
    </row>
    <row r="14" spans="1:36" ht="12" customHeight="1">
      <c r="B14" s="73"/>
      <c r="C14" s="40" t="s">
        <v>113</v>
      </c>
      <c r="D14" s="45">
        <v>11.637630662020907</v>
      </c>
      <c r="E14" s="45">
        <v>67.595818815331015</v>
      </c>
      <c r="F14" s="45">
        <v>3.8327526132404177</v>
      </c>
      <c r="G14" s="45">
        <v>16.933797909407666</v>
      </c>
    </row>
    <row r="15" spans="1:36" ht="12" customHeight="1">
      <c r="B15" s="73"/>
      <c r="C15" s="72" t="s">
        <v>114</v>
      </c>
      <c r="D15" s="45">
        <v>33.739696612869707</v>
      </c>
      <c r="E15" s="45">
        <v>37.06795040520884</v>
      </c>
      <c r="F15" s="45">
        <v>1.2641130428759437</v>
      </c>
      <c r="G15" s="45">
        <v>27.928239939045508</v>
      </c>
    </row>
    <row r="16" spans="1:36" ht="12" customHeight="1">
      <c r="B16" s="73"/>
      <c r="C16" s="72" t="s">
        <v>93</v>
      </c>
      <c r="D16" s="58">
        <v>58.204838025180358</v>
      </c>
      <c r="E16" s="45">
        <v>12.620832743905314</v>
      </c>
      <c r="F16" s="45">
        <v>0.7733295609940114</v>
      </c>
      <c r="G16" s="45">
        <v>28.400999669920306</v>
      </c>
    </row>
    <row r="17" spans="2:7" ht="12" customHeight="1">
      <c r="B17" s="73"/>
      <c r="C17" s="72" t="s">
        <v>119</v>
      </c>
      <c r="D17" s="58">
        <v>17.654570384869007</v>
      </c>
      <c r="E17" s="45">
        <v>49.384021185065784</v>
      </c>
      <c r="F17" s="45">
        <v>2.4011136813238574</v>
      </c>
      <c r="G17" s="45">
        <v>30.560294748741352</v>
      </c>
    </row>
    <row r="18" spans="2:7" ht="12" customHeight="1">
      <c r="B18" s="73"/>
      <c r="C18" s="72" t="s">
        <v>110</v>
      </c>
      <c r="D18" s="45">
        <v>64.184397163120565</v>
      </c>
      <c r="E18" s="45">
        <v>4.9645390070921991</v>
      </c>
      <c r="F18" s="45">
        <v>0</v>
      </c>
      <c r="G18" s="45">
        <v>30.851063829787233</v>
      </c>
    </row>
    <row r="19" spans="2:7" ht="12" customHeight="1">
      <c r="B19" s="73"/>
      <c r="C19" s="72" t="s">
        <v>99</v>
      </c>
      <c r="D19" s="45">
        <v>40.586069093594219</v>
      </c>
      <c r="E19" s="45">
        <v>24.353891545684743</v>
      </c>
      <c r="F19" s="45">
        <v>3.8153278633973815</v>
      </c>
      <c r="G19" s="45">
        <v>31.244711497323664</v>
      </c>
    </row>
    <row r="20" spans="2:7" ht="12" customHeight="1">
      <c r="B20" s="73"/>
      <c r="C20" s="75" t="s">
        <v>100</v>
      </c>
      <c r="D20" s="45">
        <v>41.047070124879923</v>
      </c>
      <c r="E20" s="45">
        <v>26.926032660902976</v>
      </c>
      <c r="F20" s="45">
        <v>0.47070124879923148</v>
      </c>
      <c r="G20" s="45">
        <v>31.556195965417867</v>
      </c>
    </row>
    <row r="21" spans="2:7" ht="12" customHeight="1">
      <c r="B21" s="73"/>
      <c r="C21" s="72" t="s">
        <v>101</v>
      </c>
      <c r="D21" s="45">
        <v>33.684210526315788</v>
      </c>
      <c r="E21" s="45">
        <v>33.684210526315788</v>
      </c>
      <c r="F21" s="45">
        <v>0</v>
      </c>
      <c r="G21" s="45">
        <v>32.631578947368425</v>
      </c>
    </row>
    <row r="22" spans="2:7" ht="12" customHeight="1">
      <c r="B22" s="73"/>
      <c r="C22" s="75" t="s">
        <v>103</v>
      </c>
      <c r="D22" s="45">
        <v>3.4822473663675377</v>
      </c>
      <c r="E22" s="45">
        <v>63.402262973078429</v>
      </c>
      <c r="F22" s="45">
        <v>0</v>
      </c>
      <c r="G22" s="45">
        <v>33.11548966055404</v>
      </c>
    </row>
    <row r="23" spans="2:7" ht="12" customHeight="1">
      <c r="B23" s="73"/>
      <c r="C23" s="72" t="s">
        <v>97</v>
      </c>
      <c r="D23" s="76">
        <v>10.520991401112797</v>
      </c>
      <c r="E23" s="45">
        <v>55.235204855842191</v>
      </c>
      <c r="F23" s="45">
        <v>0</v>
      </c>
      <c r="G23" s="45">
        <v>34.243803743045021</v>
      </c>
    </row>
    <row r="24" spans="2:7" ht="12" customHeight="1">
      <c r="B24" s="73"/>
      <c r="C24" s="75" t="s">
        <v>120</v>
      </c>
      <c r="D24" s="45">
        <v>51.879699248120303</v>
      </c>
      <c r="E24" s="45">
        <v>12.030075187969924</v>
      </c>
      <c r="F24" s="45">
        <v>0</v>
      </c>
      <c r="G24" s="45">
        <v>36.090225563909769</v>
      </c>
    </row>
    <row r="25" spans="2:7" ht="12" customHeight="1">
      <c r="B25" s="73"/>
      <c r="C25" s="72" t="s">
        <v>118</v>
      </c>
      <c r="D25" s="45">
        <v>46.445131375579592</v>
      </c>
      <c r="E25" s="45">
        <v>15.610510046367851</v>
      </c>
      <c r="F25" s="45">
        <v>0</v>
      </c>
      <c r="G25" s="45">
        <v>37.944358578052551</v>
      </c>
    </row>
    <row r="26" spans="2:7" ht="12" customHeight="1">
      <c r="B26" s="73"/>
      <c r="C26" s="75" t="s">
        <v>111</v>
      </c>
      <c r="D26" s="45">
        <v>59.058260175578617</v>
      </c>
      <c r="E26" s="45">
        <v>2.1548284118116521</v>
      </c>
      <c r="F26" s="45">
        <v>0</v>
      </c>
      <c r="G26" s="45">
        <v>38.78691141260974</v>
      </c>
    </row>
    <row r="27" spans="2:7" ht="12" customHeight="1">
      <c r="B27" s="73"/>
      <c r="C27" s="75" t="s">
        <v>94</v>
      </c>
      <c r="D27" s="45">
        <v>47.105484555907218</v>
      </c>
      <c r="E27" s="45">
        <v>13.176555426465287</v>
      </c>
      <c r="F27" s="45">
        <v>0</v>
      </c>
      <c r="G27" s="45">
        <v>39.717960017627504</v>
      </c>
    </row>
    <row r="28" spans="2:7" ht="12" customHeight="1">
      <c r="B28" s="73"/>
      <c r="C28" s="75" t="s">
        <v>117</v>
      </c>
      <c r="D28" s="45">
        <v>17.398648648648649</v>
      </c>
      <c r="E28" s="45">
        <v>36.655405405405403</v>
      </c>
      <c r="F28" s="45">
        <v>0</v>
      </c>
      <c r="G28" s="45">
        <v>45.945945945945951</v>
      </c>
    </row>
    <row r="29" spans="2:7" ht="12" customHeight="1">
      <c r="B29" s="73"/>
      <c r="C29" s="72" t="s">
        <v>112</v>
      </c>
      <c r="D29" s="45">
        <v>17.557251908396946</v>
      </c>
      <c r="E29" s="45">
        <v>33.969465648854964</v>
      </c>
      <c r="F29" s="45">
        <v>0</v>
      </c>
      <c r="G29" s="45">
        <v>48.473282442748086</v>
      </c>
    </row>
    <row r="30" spans="2:7" ht="12" customHeight="1">
      <c r="B30" s="73"/>
      <c r="C30" s="40" t="s">
        <v>95</v>
      </c>
      <c r="D30" s="45">
        <v>25.04924491135916</v>
      </c>
      <c r="E30" s="45">
        <v>19.205515430072225</v>
      </c>
      <c r="F30" s="45">
        <v>0</v>
      </c>
      <c r="G30" s="45">
        <v>55.745239658568615</v>
      </c>
    </row>
    <row r="31" spans="2:7" ht="12" customHeight="1">
      <c r="B31" s="73"/>
      <c r="C31" s="72" t="s">
        <v>108</v>
      </c>
      <c r="D31" s="45">
        <v>5.3386445317281055</v>
      </c>
      <c r="E31" s="45">
        <v>13.454541408431897</v>
      </c>
      <c r="F31" s="45">
        <v>20.600180254358929</v>
      </c>
      <c r="G31" s="45">
        <v>60.606633805481067</v>
      </c>
    </row>
    <row r="32" spans="2:7" ht="12" customHeight="1">
      <c r="B32" s="73"/>
      <c r="C32" s="75" t="s">
        <v>129</v>
      </c>
      <c r="D32" s="76">
        <v>29.225352112676056</v>
      </c>
      <c r="E32" s="45">
        <v>5.6338028169014089</v>
      </c>
      <c r="F32" s="45">
        <v>0</v>
      </c>
      <c r="G32" s="45">
        <v>65.140845070422543</v>
      </c>
    </row>
    <row r="33" spans="1:10" ht="12" customHeight="1">
      <c r="B33" s="73"/>
      <c r="C33" s="75" t="s">
        <v>104</v>
      </c>
      <c r="D33" s="76">
        <v>20.807632999228989</v>
      </c>
      <c r="E33" s="45">
        <v>8.2160755589822667</v>
      </c>
      <c r="F33" s="45">
        <v>5.035659213569776</v>
      </c>
      <c r="G33" s="45">
        <v>65.940632228218959</v>
      </c>
    </row>
    <row r="34" spans="1:10" ht="12" customHeight="1">
      <c r="B34" s="73"/>
      <c r="C34" s="40" t="s">
        <v>23</v>
      </c>
      <c r="D34" s="45">
        <v>10.939907550077042</v>
      </c>
      <c r="E34" s="45">
        <v>22.496147919876734</v>
      </c>
      <c r="F34" s="45">
        <v>0.23112480739599386</v>
      </c>
      <c r="G34" s="45">
        <v>66.332819722650228</v>
      </c>
    </row>
    <row r="35" spans="1:10" ht="12" customHeight="1">
      <c r="B35" s="73"/>
      <c r="C35" s="75" t="s">
        <v>105</v>
      </c>
      <c r="D35" s="45">
        <v>21.141314254465911</v>
      </c>
      <c r="E35" s="45">
        <v>12.059104994531534</v>
      </c>
      <c r="F35" s="45">
        <v>0</v>
      </c>
      <c r="G35" s="45">
        <v>66.799580751002551</v>
      </c>
    </row>
    <row r="36" spans="1:10" ht="12" customHeight="1">
      <c r="B36" s="73"/>
      <c r="C36" s="72" t="s">
        <v>24</v>
      </c>
      <c r="D36" s="45">
        <v>27.206857512534366</v>
      </c>
      <c r="E36" s="45">
        <v>0.67928190198932559</v>
      </c>
      <c r="F36" s="45">
        <v>4.2503639010189227</v>
      </c>
      <c r="G36" s="45">
        <v>67.863496684457374</v>
      </c>
    </row>
    <row r="37" spans="1:10" ht="12" customHeight="1">
      <c r="B37" s="73"/>
      <c r="C37" s="75" t="s">
        <v>102</v>
      </c>
      <c r="D37" s="45">
        <v>21.581980094290206</v>
      </c>
      <c r="E37" s="45">
        <v>2.1302601711192595</v>
      </c>
      <c r="F37" s="45">
        <v>0</v>
      </c>
      <c r="G37" s="45">
        <v>76.287759734590537</v>
      </c>
    </row>
    <row r="38" spans="1:10" ht="12" customHeight="1">
      <c r="B38" s="73"/>
      <c r="C38" s="40" t="s">
        <v>107</v>
      </c>
      <c r="D38" s="45">
        <v>20.845070422535212</v>
      </c>
      <c r="E38" s="45">
        <v>1.9248826291079812</v>
      </c>
      <c r="F38" s="45">
        <v>0</v>
      </c>
      <c r="G38" s="45">
        <v>77.230046948356815</v>
      </c>
    </row>
    <row r="39" spans="1:10" ht="12" customHeight="1">
      <c r="A39" s="47"/>
      <c r="B39" s="73"/>
      <c r="C39" s="75" t="s">
        <v>116</v>
      </c>
      <c r="D39" s="76">
        <v>4.3321299638989164</v>
      </c>
      <c r="E39" s="45">
        <v>6.0168471720818291</v>
      </c>
      <c r="F39" s="45">
        <v>1.965503409546731</v>
      </c>
      <c r="G39" s="45">
        <v>87.685519454472526</v>
      </c>
    </row>
    <row r="40" spans="1:10" ht="12" customHeight="1">
      <c r="A40" s="47"/>
      <c r="B40" s="73"/>
      <c r="C40" s="75" t="s">
        <v>106</v>
      </c>
      <c r="D40" s="45">
        <v>3.0160595377986681</v>
      </c>
      <c r="E40" s="45">
        <v>5.3074813944379162</v>
      </c>
      <c r="F40" s="45">
        <v>0.13709361535448492</v>
      </c>
      <c r="G40" s="45">
        <v>91.53936545240893</v>
      </c>
    </row>
    <row r="41" spans="1:10" ht="12" customHeight="1">
      <c r="A41" s="47"/>
      <c r="B41" s="46"/>
      <c r="C41" s="44"/>
      <c r="D41" s="45"/>
      <c r="E41" s="45"/>
      <c r="F41" s="45"/>
      <c r="G41" s="45"/>
    </row>
    <row r="42" spans="1:10" ht="12" customHeight="1">
      <c r="B42" s="46"/>
      <c r="C42" s="72" t="s">
        <v>115</v>
      </c>
      <c r="D42" s="45">
        <v>59.899528717178519</v>
      </c>
      <c r="E42" s="45">
        <v>2.0767517737842458</v>
      </c>
      <c r="F42" s="45">
        <v>4.1897560722978922</v>
      </c>
      <c r="G42" s="45">
        <v>33.833963436739346</v>
      </c>
    </row>
    <row r="43" spans="1:10" ht="12" customHeight="1">
      <c r="B43" s="46"/>
      <c r="C43" s="75" t="s">
        <v>96</v>
      </c>
      <c r="D43" s="45">
        <v>25.907883082373782</v>
      </c>
      <c r="E43" s="45">
        <v>7.9893711248892831</v>
      </c>
      <c r="F43" s="45">
        <v>24.50398582816652</v>
      </c>
      <c r="G43" s="45">
        <v>41.598759964570412</v>
      </c>
    </row>
    <row r="44" spans="1:10" ht="12" customHeight="1">
      <c r="B44" s="46"/>
      <c r="C44" s="75" t="s">
        <v>109</v>
      </c>
      <c r="D44" s="45">
        <v>25</v>
      </c>
      <c r="E44" s="45">
        <v>10.526315789473683</v>
      </c>
      <c r="F44" s="45">
        <v>19.736842105263158</v>
      </c>
      <c r="G44" s="45">
        <v>44.736842105263158</v>
      </c>
    </row>
    <row r="45" spans="1:10" ht="12" customHeight="1">
      <c r="B45" s="46"/>
      <c r="C45" s="72" t="s">
        <v>125</v>
      </c>
      <c r="D45" s="45">
        <v>9.426987060998151</v>
      </c>
      <c r="E45" s="45">
        <v>7.0240295748613679</v>
      </c>
      <c r="F45" s="45">
        <v>0.92421441774491686</v>
      </c>
      <c r="G45" s="45">
        <v>82.624768946395562</v>
      </c>
    </row>
    <row r="46" spans="1:10" ht="12" customHeight="1">
      <c r="B46" s="46"/>
      <c r="C46" s="40"/>
      <c r="D46" s="45"/>
      <c r="E46" s="45"/>
      <c r="G46" s="46"/>
      <c r="H46" s="46"/>
      <c r="I46" s="46"/>
      <c r="J46" s="46"/>
    </row>
    <row r="47" spans="1:10" ht="12" customHeight="1">
      <c r="B47" s="46"/>
      <c r="C47" s="44" t="s">
        <v>22</v>
      </c>
      <c r="D47" s="45"/>
      <c r="E47" s="45"/>
      <c r="G47" s="46"/>
      <c r="H47" s="46"/>
      <c r="I47" s="46"/>
      <c r="J47" s="46"/>
    </row>
    <row r="48" spans="1:10" ht="12" customHeight="1">
      <c r="B48" s="46"/>
      <c r="C48" s="13" t="s">
        <v>149</v>
      </c>
      <c r="D48" s="45"/>
      <c r="E48" s="45"/>
      <c r="G48" s="46"/>
      <c r="H48" s="46"/>
      <c r="I48" s="46"/>
      <c r="J48" s="46"/>
    </row>
    <row r="49" spans="1:10" ht="12" customHeight="1">
      <c r="B49" s="46"/>
      <c r="D49" s="46"/>
      <c r="E49" s="46"/>
      <c r="G49" s="46"/>
      <c r="H49" s="46"/>
      <c r="I49" s="46"/>
      <c r="J49" s="46"/>
    </row>
    <row r="50" spans="1:10" ht="12" customHeight="1">
      <c r="A50" s="9"/>
      <c r="D50" s="42"/>
      <c r="E50" s="42"/>
      <c r="G50" s="50"/>
      <c r="H50" s="50"/>
      <c r="I50" s="50"/>
      <c r="J50" s="50"/>
    </row>
    <row r="51" spans="1:10" ht="12" customHeight="1">
      <c r="A51" s="51" t="s">
        <v>127</v>
      </c>
    </row>
    <row r="52" spans="1:10" ht="12" customHeight="1">
      <c r="A52" s="7" t="s">
        <v>41</v>
      </c>
      <c r="C52" s="36"/>
      <c r="D52" s="42"/>
      <c r="E52" s="42"/>
    </row>
    <row r="53" spans="1:10" ht="12" customHeight="1">
      <c r="C53" s="36"/>
      <c r="D53" s="42"/>
      <c r="E53" s="42"/>
    </row>
    <row r="54" spans="1:10" ht="12" customHeight="1">
      <c r="D54" s="42"/>
      <c r="E54" s="42"/>
    </row>
    <row r="55" spans="1:10" ht="12" customHeight="1"/>
    <row r="56" spans="1:10" ht="11.25" customHeight="1"/>
    <row r="57" spans="1:10" ht="11.25" customHeight="1"/>
    <row r="58" spans="1:10" ht="11.25" customHeight="1"/>
    <row r="59" spans="1:10" ht="11.25" customHeight="1"/>
    <row r="60" spans="1:10" ht="11.25" customHeight="1"/>
    <row r="61" spans="1:10" ht="11.25" customHeight="1"/>
    <row r="62" spans="1:10" ht="11.25" customHeight="1"/>
    <row r="63" spans="1:10" ht="11.25" customHeight="1"/>
    <row r="64" spans="1:10" ht="11.25" customHeight="1"/>
    <row r="65" ht="11.25" customHeight="1"/>
    <row r="66" ht="11.25" customHeight="1"/>
    <row r="67" ht="11.25" customHeight="1"/>
  </sheetData>
  <sortState ref="C42:G45">
    <sortCondition ref="G42:G45"/>
  </sortState>
  <phoneticPr fontId="23" type="noConversion"/>
  <pageMargins left="0.19685039370078741" right="0.19685039370078741" top="0.19685039370078741" bottom="0.19685039370078741" header="0" footer="0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Figure 1</vt:lpstr>
      <vt:lpstr>Figure 2</vt:lpstr>
      <vt:lpstr>Figure 3</vt:lpstr>
      <vt:lpstr>Table 1</vt:lpstr>
      <vt:lpstr>Figure 4</vt:lpstr>
      <vt:lpstr>Figure 5</vt:lpstr>
      <vt:lpstr>Figure 6</vt:lpstr>
      <vt:lpstr>Figure 7</vt:lpstr>
      <vt:lpstr>Figure 8</vt:lpstr>
    </vt:vector>
  </TitlesOfParts>
  <Company>INFORMA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</dc:creator>
  <cp:lastModifiedBy>Michala Bendixen</cp:lastModifiedBy>
  <cp:lastPrinted>2011-11-18T14:23:25Z</cp:lastPrinted>
  <dcterms:created xsi:type="dcterms:W3CDTF">2011-09-27T09:39:44Z</dcterms:created>
  <dcterms:modified xsi:type="dcterms:W3CDTF">2017-03-17T20:34:42Z</dcterms:modified>
</cp:coreProperties>
</file>